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2120" windowHeight="8700" activeTab="1"/>
  </bookViews>
  <sheets>
    <sheet name="Metadata" sheetId="5" r:id="rId1"/>
    <sheet name="Frogs list" sheetId="3" r:id="rId2"/>
    <sheet name="Criteria definitions" sheetId="7" r:id="rId3"/>
    <sheet name="Qualifier names" sheetId="6" r:id="rId4"/>
  </sheets>
  <externalReferences>
    <externalReference r:id="rId5"/>
  </externalReferences>
  <definedNames>
    <definedName name="_xlnm._FilterDatabase" localSheetId="1" hidden="1">'Frogs list'!$A$1:$AE$22</definedName>
    <definedName name="Confidence">#REF!</definedName>
    <definedName name="Cons_Status">#REF!</definedName>
    <definedName name="DME_BeforeCloseCompleted_docdm_1151053_1_.xls" hidden="1">"False"</definedName>
    <definedName name="DME_Dirty_docdm_1151053_1_.xls" hidden="1">"True"</definedName>
    <definedName name="DME_DocumentFlags_docdm_1151053_1_.xls" hidden="1">"1"</definedName>
    <definedName name="DME_DocumentID_docdm_1151053_1_.xls" hidden="1">"::ODMA\DME-MSE\docdm-1151053"</definedName>
    <definedName name="DME_DocumentOpened_docdm_1151053_1_.xls" hidden="1">"True"</definedName>
    <definedName name="DME_DocumentTitle_docdm_1151053_1_.xls" hidden="1">"docdm-1151053 - Frog list NZTCS 2013"</definedName>
    <definedName name="DME_LocalFile_docdm_1151053_1_.xls" hidden="1">"False"</definedName>
    <definedName name="DME_NextWindowNumber_docdm_1151053_1_.xls" hidden="1">"2"</definedName>
    <definedName name="Group">#REF!</definedName>
    <definedName name="Infra">[1]LISTS!$D$2:$D$8</definedName>
    <definedName name="Mgt">#REF!</definedName>
    <definedName name="Mgt_Type">#REF!</definedName>
    <definedName name="Pathway">#REF!</definedName>
    <definedName name="Reason">#REF!</definedName>
    <definedName name="Status_Change">#REF!</definedName>
    <definedName name="Stream">#REF!</definedName>
    <definedName name="Tax_Status">#REF!</definedName>
    <definedName name="Trend">#REF!</definedName>
  </definedNames>
  <calcPr calcId="125725"/>
</workbook>
</file>

<file path=xl/calcChain.xml><?xml version="1.0" encoding="utf-8"?>
<calcChain xmlns="http://schemas.openxmlformats.org/spreadsheetml/2006/main">
  <c r="Y3" i="3"/>
  <c r="Y4"/>
  <c r="Y5"/>
  <c r="Y6"/>
  <c r="Y7"/>
  <c r="Y8"/>
  <c r="Y9"/>
  <c r="Y10"/>
  <c r="Y11"/>
  <c r="Y12"/>
  <c r="Y13"/>
  <c r="Y14"/>
  <c r="Y15"/>
  <c r="Y16"/>
  <c r="Y17"/>
  <c r="Y18"/>
  <c r="Y19"/>
  <c r="Y20"/>
  <c r="Y21"/>
  <c r="Y22"/>
  <c r="Y23"/>
  <c r="Y24"/>
  <c r="Y25"/>
  <c r="Y26"/>
  <c r="Y27"/>
  <c r="Y28"/>
  <c r="Y29"/>
  <c r="Y30"/>
  <c r="Y31"/>
  <c r="Y32"/>
  <c r="Y33"/>
  <c r="Y34"/>
  <c r="Y35"/>
  <c r="Y36"/>
  <c r="Y2"/>
  <c r="AB25"/>
  <c r="AB26"/>
  <c r="AB27"/>
  <c r="AB28"/>
  <c r="AB29"/>
  <c r="AB30"/>
  <c r="AB31"/>
  <c r="AB32"/>
  <c r="D25"/>
  <c r="D26"/>
  <c r="D27"/>
  <c r="D28"/>
  <c r="D29"/>
  <c r="D30"/>
  <c r="D31"/>
  <c r="D32"/>
  <c r="D33"/>
  <c r="D34"/>
  <c r="D35"/>
</calcChain>
</file>

<file path=xl/sharedStrings.xml><?xml version="1.0" encoding="utf-8"?>
<sst xmlns="http://schemas.openxmlformats.org/spreadsheetml/2006/main" count="600" uniqueCount="206">
  <si>
    <t>Leiopelma archeyi</t>
  </si>
  <si>
    <t>Leiopelma hamiltoni</t>
  </si>
  <si>
    <t>Leiopelma pakeka</t>
  </si>
  <si>
    <t>Litoria aurea</t>
  </si>
  <si>
    <t>Litoria ewingii</t>
  </si>
  <si>
    <t>Litoria raniformis</t>
  </si>
  <si>
    <t>Data Deficient</t>
  </si>
  <si>
    <t>RR</t>
  </si>
  <si>
    <t>Not threatened</t>
  </si>
  <si>
    <t>Introduced and naturalised</t>
  </si>
  <si>
    <t>Threatened</t>
  </si>
  <si>
    <t>At Risk</t>
  </si>
  <si>
    <t>Leiopelma auroraensis</t>
  </si>
  <si>
    <t>Extinct</t>
  </si>
  <si>
    <t>Leiopelma markhami</t>
  </si>
  <si>
    <t>Leiopelma waitomoensis</t>
  </si>
  <si>
    <r>
      <t xml:space="preserve">Leiopelma </t>
    </r>
    <r>
      <rPr>
        <sz val="10"/>
        <rFont val="Arial"/>
        <family val="2"/>
      </rPr>
      <t>aff.</t>
    </r>
    <r>
      <rPr>
        <i/>
        <sz val="10"/>
        <rFont val="Arial"/>
        <family val="2"/>
      </rPr>
      <t xml:space="preserve"> hochstetteri </t>
    </r>
    <r>
      <rPr>
        <sz val="10"/>
        <rFont val="Arial"/>
        <family val="2"/>
      </rPr>
      <t>"Otawa"</t>
    </r>
  </si>
  <si>
    <r>
      <t xml:space="preserve">Leiopelma </t>
    </r>
    <r>
      <rPr>
        <sz val="10"/>
        <rFont val="Arial"/>
        <family val="2"/>
      </rPr>
      <t>aff.</t>
    </r>
    <r>
      <rPr>
        <i/>
        <sz val="10"/>
        <rFont val="Arial"/>
        <family val="2"/>
      </rPr>
      <t xml:space="preserve"> hochstetteri </t>
    </r>
    <r>
      <rPr>
        <sz val="10"/>
        <rFont val="Arial"/>
        <family val="2"/>
      </rPr>
      <t>"Northland"</t>
    </r>
  </si>
  <si>
    <r>
      <t xml:space="preserve">Leiopelma </t>
    </r>
    <r>
      <rPr>
        <sz val="10"/>
        <rFont val="Arial"/>
        <family val="2"/>
      </rPr>
      <t>aff.</t>
    </r>
    <r>
      <rPr>
        <i/>
        <sz val="10"/>
        <rFont val="Arial"/>
        <family val="2"/>
      </rPr>
      <t xml:space="preserve"> hochstetteri </t>
    </r>
    <r>
      <rPr>
        <sz val="10"/>
        <rFont val="Arial"/>
        <family val="2"/>
      </rPr>
      <t>"Great Barrier"</t>
    </r>
  </si>
  <si>
    <r>
      <t xml:space="preserve">Leiopelma hochstetteri </t>
    </r>
    <r>
      <rPr>
        <sz val="10"/>
        <rFont val="Arial"/>
        <family val="2"/>
      </rPr>
      <t>sensu stricto</t>
    </r>
  </si>
  <si>
    <r>
      <t xml:space="preserve">Leiopelma </t>
    </r>
    <r>
      <rPr>
        <sz val="10"/>
        <rFont val="Arial"/>
        <family val="2"/>
      </rPr>
      <t>aff.</t>
    </r>
    <r>
      <rPr>
        <i/>
        <sz val="10"/>
        <rFont val="Arial"/>
        <family val="2"/>
      </rPr>
      <t xml:space="preserve"> hochstetteri </t>
    </r>
    <r>
      <rPr>
        <sz val="10"/>
        <rFont val="Arial"/>
        <family val="2"/>
      </rPr>
      <t>"Whareorino"</t>
    </r>
  </si>
  <si>
    <r>
      <t xml:space="preserve">Leiopelma </t>
    </r>
    <r>
      <rPr>
        <sz val="10"/>
        <rFont val="Arial"/>
        <family val="2"/>
      </rPr>
      <t>aff.</t>
    </r>
    <r>
      <rPr>
        <i/>
        <sz val="10"/>
        <rFont val="Arial"/>
        <family val="2"/>
      </rPr>
      <t xml:space="preserve"> hochstetteri </t>
    </r>
    <r>
      <rPr>
        <sz val="10"/>
        <rFont val="Arial"/>
        <family val="2"/>
      </rPr>
      <t>"Waikato"</t>
    </r>
  </si>
  <si>
    <t>Northern Great Barrier swimming frog</t>
  </si>
  <si>
    <r>
      <t xml:space="preserve">Leiopelma </t>
    </r>
    <r>
      <rPr>
        <sz val="10"/>
        <rFont val="Arial"/>
        <family val="2"/>
      </rPr>
      <t>aff.</t>
    </r>
    <r>
      <rPr>
        <i/>
        <sz val="10"/>
        <rFont val="Arial"/>
        <family val="2"/>
      </rPr>
      <t xml:space="preserve"> hochstetteri </t>
    </r>
    <r>
      <rPr>
        <sz val="10"/>
        <rFont val="Arial"/>
        <family val="2"/>
      </rPr>
      <t>"Central/South Coromandel"</t>
    </r>
  </si>
  <si>
    <t>Group</t>
  </si>
  <si>
    <t>Name_and_authority_current</t>
  </si>
  <si>
    <t>NZTCS_assessment_year_current</t>
  </si>
  <si>
    <t>Umbrella_category_current</t>
  </si>
  <si>
    <t>Conservation_Status_current</t>
  </si>
  <si>
    <t>Criteria_current</t>
  </si>
  <si>
    <t>Status_change_current</t>
  </si>
  <si>
    <t>Reason_for_change_current</t>
  </si>
  <si>
    <t>Qualifier_CD</t>
  </si>
  <si>
    <t>Qualifier_De</t>
  </si>
  <si>
    <t>Qualifier_DP</t>
  </si>
  <si>
    <t>Qualifier_EF</t>
  </si>
  <si>
    <t>Qualifier_EW</t>
  </si>
  <si>
    <t>Qualifier_IE</t>
  </si>
  <si>
    <t>Qualifier_Inc</t>
  </si>
  <si>
    <t>Qualifier_OL</t>
  </si>
  <si>
    <t>Qualifier_PD</t>
  </si>
  <si>
    <t>Qualifier_RF</t>
  </si>
  <si>
    <t>Qualifier_RR</t>
  </si>
  <si>
    <t>Qualifier_SO</t>
  </si>
  <si>
    <t>Qualifier_Sp</t>
  </si>
  <si>
    <t>Qualifier_St</t>
  </si>
  <si>
    <t>Qualifier_TO</t>
  </si>
  <si>
    <t>Name_at_previous_assessment</t>
  </si>
  <si>
    <t>Umbrella_category_previous</t>
  </si>
  <si>
    <t>Conservation_Status_previous</t>
  </si>
  <si>
    <t>Taxonomic_status_current</t>
  </si>
  <si>
    <t>NZTCS_assessment_year_previous</t>
  </si>
  <si>
    <t>Family</t>
  </si>
  <si>
    <t>Frogs</t>
  </si>
  <si>
    <t>OL</t>
  </si>
  <si>
    <t>St</t>
  </si>
  <si>
    <t>CD</t>
  </si>
  <si>
    <t>De</t>
  </si>
  <si>
    <t>Sp</t>
  </si>
  <si>
    <t>DP</t>
  </si>
  <si>
    <t>Nationally Critical</t>
  </si>
  <si>
    <t>Declining</t>
  </si>
  <si>
    <t>A (1/1)</t>
  </si>
  <si>
    <t>B (1/1)</t>
  </si>
  <si>
    <t>A (1)</t>
  </si>
  <si>
    <t>A</t>
  </si>
  <si>
    <t>Relict</t>
  </si>
  <si>
    <t>B</t>
  </si>
  <si>
    <r>
      <t xml:space="preserve">Leiopelma </t>
    </r>
    <r>
      <rPr>
        <sz val="10"/>
        <rFont val="Arial"/>
        <family val="2"/>
      </rPr>
      <t>aff.</t>
    </r>
    <r>
      <rPr>
        <i/>
        <sz val="10"/>
        <rFont val="Arial"/>
        <family val="2"/>
      </rPr>
      <t xml:space="preserve"> hochstetteri </t>
    </r>
    <r>
      <rPr>
        <sz val="10"/>
        <rFont val="Arial"/>
        <family val="2"/>
      </rPr>
      <t>"Eastern Ruakumara"</t>
    </r>
  </si>
  <si>
    <r>
      <t xml:space="preserve">Leiopelma </t>
    </r>
    <r>
      <rPr>
        <sz val="10"/>
        <rFont val="Arial"/>
        <family val="2"/>
      </rPr>
      <t>aff.</t>
    </r>
    <r>
      <rPr>
        <i/>
        <sz val="10"/>
        <rFont val="Arial"/>
        <family val="2"/>
      </rPr>
      <t xml:space="preserve"> hochstetteri </t>
    </r>
    <r>
      <rPr>
        <sz val="10"/>
        <rFont val="Arial"/>
        <family val="2"/>
      </rPr>
      <t>"Western Ruakumara"</t>
    </r>
  </si>
  <si>
    <r>
      <t xml:space="preserve">Leiopelma </t>
    </r>
    <r>
      <rPr>
        <sz val="10"/>
        <rFont val="Arial"/>
        <family val="2"/>
      </rPr>
      <t>aff.</t>
    </r>
    <r>
      <rPr>
        <i/>
        <sz val="10"/>
        <rFont val="Arial"/>
        <family val="2"/>
      </rPr>
      <t xml:space="preserve"> hochstetteri </t>
    </r>
    <r>
      <rPr>
        <sz val="10"/>
        <rFont val="Arial"/>
        <family val="2"/>
      </rPr>
      <t>"Kaimai"</t>
    </r>
  </si>
  <si>
    <r>
      <t xml:space="preserve">Leiopelma </t>
    </r>
    <r>
      <rPr>
        <sz val="10"/>
        <rFont val="Arial"/>
        <family val="2"/>
      </rPr>
      <t>aff.</t>
    </r>
    <r>
      <rPr>
        <i/>
        <sz val="10"/>
        <rFont val="Arial"/>
        <family val="2"/>
      </rPr>
      <t xml:space="preserve"> hochstetteri </t>
    </r>
    <r>
      <rPr>
        <sz val="10"/>
        <rFont val="Arial"/>
        <family val="2"/>
      </rPr>
      <t>"Waitakere"</t>
    </r>
  </si>
  <si>
    <t>Determinate</t>
  </si>
  <si>
    <t>Indeterminate</t>
  </si>
  <si>
    <t>Worse</t>
  </si>
  <si>
    <t>Nationally Endangered</t>
  </si>
  <si>
    <t>—</t>
  </si>
  <si>
    <t>Nationally Vulnerable</t>
  </si>
  <si>
    <t>A (3)</t>
  </si>
  <si>
    <t>No change</t>
  </si>
  <si>
    <t>Recovering</t>
  </si>
  <si>
    <t>A (2/1)</t>
  </si>
  <si>
    <t>A (3/1)</t>
  </si>
  <si>
    <t>Naturally Uncommon</t>
  </si>
  <si>
    <t>Vagrant</t>
  </si>
  <si>
    <t>Coloniser</t>
  </si>
  <si>
    <t>B (2/1)</t>
  </si>
  <si>
    <t>Migrant</t>
  </si>
  <si>
    <t>B (3/1)</t>
  </si>
  <si>
    <t>C</t>
  </si>
  <si>
    <t>Not Threatened</t>
  </si>
  <si>
    <t>C (1/1)</t>
  </si>
  <si>
    <t>C (2/1)</t>
  </si>
  <si>
    <t>C (3/1)</t>
  </si>
  <si>
    <t>D (1/1)</t>
  </si>
  <si>
    <t>D (2/1)</t>
  </si>
  <si>
    <t>D (3/1)</t>
  </si>
  <si>
    <t>E (1/1)</t>
  </si>
  <si>
    <t>E (2/1)</t>
  </si>
  <si>
    <t>Taxonomically indistinct</t>
  </si>
  <si>
    <t>Northern Great Barrier  swimming frog</t>
  </si>
  <si>
    <t>New Zealand threat classification system</t>
  </si>
  <si>
    <t>The New Zealand threat classification system describes the process for assessing the conservation status of New Zealand's biota using the criteria described in the New Zealand Threat Classification System manual (Townsend et al. 2008). Expert panels are formed to assess the conservation status of groups of organisms on a three-yearly cycle. The system is administered by the New Zealand Department of Conservation. A PDF of the New Zealand Threat Classification System manual is available on-line at</t>
  </si>
  <si>
    <t>http://internet/publications/conservation/nz-threat-classification-system/nz-threat-classification-system-manual-2008/</t>
  </si>
  <si>
    <t>http://www.doc.govt.nz/publications/conservation/nz-threat-classification-system/nz-threat-classfication-system-lists-2012-14/</t>
  </si>
  <si>
    <t>ISSN 2324–1713 (web PDF)</t>
  </si>
  <si>
    <t>Panel members</t>
  </si>
  <si>
    <t>Rod Hitchmough, Department of Conservation</t>
  </si>
  <si>
    <t>Contact</t>
  </si>
  <si>
    <t>To discuss any matter relating to the 2012 review of the conservation status of New Zealand birds, please contact:</t>
  </si>
  <si>
    <t>ThreatStatus@doc.govt.nz</t>
  </si>
  <si>
    <t>Conservation status of New Zealand frogs, 2013</t>
  </si>
  <si>
    <t>ISBN 978–0–478–22697-3 (web PDF)</t>
  </si>
  <si>
    <t>Donald Newman (Chair), Department of Conservation</t>
  </si>
  <si>
    <t>Ben Bell, Victoria University of Wellington</t>
  </si>
  <si>
    <t>Phillip Bishop, University of Otago</t>
  </si>
  <si>
    <t>Rhys Burns, Department of Conservation</t>
  </si>
  <si>
    <t>Amanda Haigh, Pirongia</t>
  </si>
  <si>
    <t>Trend</t>
  </si>
  <si>
    <t>Newman DG, Bell BD, Bishop PJ, Burns RJ, Haigh A, Hitchmough RA. 2013: Conservation status of New Zealand frogs, 2013. New Zealand Threat Classification Series 5. 10 p. Department of Conservation, Wellington, New Zealand.</t>
  </si>
  <si>
    <r>
      <t xml:space="preserve">Leiopelma </t>
    </r>
    <r>
      <rPr>
        <sz val="10"/>
        <rFont val="Arial"/>
        <family val="2"/>
      </rPr>
      <t>aff.</t>
    </r>
    <r>
      <rPr>
        <i/>
        <sz val="10"/>
        <rFont val="Arial"/>
        <family val="2"/>
      </rPr>
      <t xml:space="preserve"> hochstetteri </t>
    </r>
    <r>
      <rPr>
        <sz val="10"/>
        <rFont val="Arial"/>
        <family val="2"/>
      </rPr>
      <t>"Hunua Ranges"</t>
    </r>
  </si>
  <si>
    <r>
      <t xml:space="preserve">Leiopelma </t>
    </r>
    <r>
      <rPr>
        <sz val="10"/>
        <rFont val="Arial"/>
        <family val="2"/>
      </rPr>
      <t xml:space="preserve">aff. </t>
    </r>
    <r>
      <rPr>
        <i/>
        <sz val="10"/>
        <rFont val="Arial"/>
        <family val="2"/>
      </rPr>
      <t xml:space="preserve">hochstetteri </t>
    </r>
    <r>
      <rPr>
        <sz val="10"/>
        <rFont val="Arial"/>
        <family val="2"/>
      </rPr>
      <t>"Tapu/Coromandel"</t>
    </r>
  </si>
  <si>
    <t>Reinterpretation of data</t>
  </si>
  <si>
    <t>Qualifiers_concatenated</t>
  </si>
  <si>
    <t>30-70% decline</t>
  </si>
  <si>
    <t>N/A</t>
  </si>
  <si>
    <t>10-50% decline</t>
  </si>
  <si>
    <t>±10% stable</t>
  </si>
  <si>
    <t>10-30% decline</t>
  </si>
  <si>
    <r>
      <t xml:space="preserve">Leiopelma </t>
    </r>
    <r>
      <rPr>
        <sz val="10"/>
        <rFont val="Arial"/>
        <family val="2"/>
      </rPr>
      <t>aff.</t>
    </r>
    <r>
      <rPr>
        <i/>
        <sz val="10"/>
        <rFont val="Arial"/>
        <family val="2"/>
      </rPr>
      <t xml:space="preserve"> hochstetteri </t>
    </r>
    <r>
      <rPr>
        <sz val="10"/>
        <rFont val="Arial"/>
        <family val="2"/>
      </rPr>
      <t>"South Coromandel"</t>
    </r>
  </si>
  <si>
    <r>
      <t xml:space="preserve">Leiopelma </t>
    </r>
    <r>
      <rPr>
        <sz val="10"/>
        <rFont val="Arial"/>
        <family val="2"/>
      </rPr>
      <t>aff.</t>
    </r>
    <r>
      <rPr>
        <i/>
        <sz val="10"/>
        <rFont val="Arial"/>
        <family val="2"/>
      </rPr>
      <t xml:space="preserve"> hochstetteri </t>
    </r>
    <r>
      <rPr>
        <sz val="10"/>
        <rFont val="Arial"/>
        <family val="2"/>
      </rPr>
      <t>"Pukeamaru - Whanarua"</t>
    </r>
  </si>
  <si>
    <r>
      <t xml:space="preserve">Leiopelma </t>
    </r>
    <r>
      <rPr>
        <sz val="10"/>
        <rFont val="Arial"/>
        <family val="2"/>
      </rPr>
      <t>aff.</t>
    </r>
    <r>
      <rPr>
        <i/>
        <sz val="10"/>
        <rFont val="Arial"/>
        <family val="2"/>
      </rPr>
      <t xml:space="preserve"> hochstetteri </t>
    </r>
    <r>
      <rPr>
        <sz val="10"/>
        <rFont val="Arial"/>
        <family val="2"/>
      </rPr>
      <t>"Northern Great Barrier Island"</t>
    </r>
  </si>
  <si>
    <r>
      <t xml:space="preserve">Leiopelma </t>
    </r>
    <r>
      <rPr>
        <sz val="10"/>
        <rFont val="Arial"/>
        <family val="2"/>
      </rPr>
      <t>aff.</t>
    </r>
    <r>
      <rPr>
        <i/>
        <sz val="10"/>
        <rFont val="Arial"/>
        <family val="2"/>
      </rPr>
      <t xml:space="preserve"> hochstetteri </t>
    </r>
    <r>
      <rPr>
        <sz val="10"/>
        <rFont val="Arial"/>
        <family val="2"/>
      </rPr>
      <t>"Kaimai Ranges"</t>
    </r>
  </si>
  <si>
    <r>
      <t xml:space="preserve">Leiopelma </t>
    </r>
    <r>
      <rPr>
        <sz val="10"/>
        <rFont val="Arial"/>
        <family val="2"/>
      </rPr>
      <t>aff.</t>
    </r>
    <r>
      <rPr>
        <i/>
        <sz val="10"/>
        <rFont val="Arial"/>
        <family val="2"/>
      </rPr>
      <t xml:space="preserve"> hochstetteri </t>
    </r>
    <r>
      <rPr>
        <sz val="10"/>
        <rFont val="Arial"/>
        <family val="2"/>
      </rPr>
      <t>"Waipu - Brynderwyn - Warkworth"</t>
    </r>
  </si>
  <si>
    <r>
      <t xml:space="preserve">Leiopelma </t>
    </r>
    <r>
      <rPr>
        <sz val="10"/>
        <rFont val="Arial"/>
        <family val="2"/>
      </rPr>
      <t>aff.</t>
    </r>
    <r>
      <rPr>
        <i/>
        <sz val="10"/>
        <rFont val="Arial"/>
        <family val="2"/>
      </rPr>
      <t xml:space="preserve"> hochstetteri </t>
    </r>
    <r>
      <rPr>
        <sz val="10"/>
        <rFont val="Arial"/>
        <family val="2"/>
      </rPr>
      <t>"Rangitoto - Maungatautari"</t>
    </r>
  </si>
  <si>
    <r>
      <t xml:space="preserve">Leiopelma </t>
    </r>
    <r>
      <rPr>
        <sz val="10"/>
        <rFont val="Arial"/>
        <family val="2"/>
      </rPr>
      <t>aff.</t>
    </r>
    <r>
      <rPr>
        <i/>
        <sz val="10"/>
        <rFont val="Arial"/>
        <family val="2"/>
      </rPr>
      <t xml:space="preserve"> hochstetteri </t>
    </r>
    <r>
      <rPr>
        <sz val="10"/>
        <rFont val="Arial"/>
        <family val="2"/>
      </rPr>
      <t>"Waitakere Ranges"</t>
    </r>
  </si>
  <si>
    <r>
      <t xml:space="preserve">Leiopelma </t>
    </r>
    <r>
      <rPr>
        <sz val="10"/>
        <rFont val="Arial"/>
        <family val="2"/>
      </rPr>
      <t>aff.</t>
    </r>
    <r>
      <rPr>
        <i/>
        <sz val="10"/>
        <rFont val="Arial"/>
        <family val="2"/>
      </rPr>
      <t xml:space="preserve"> hochstetteri </t>
    </r>
    <r>
      <rPr>
        <sz val="10"/>
        <rFont val="Arial"/>
        <family val="2"/>
      </rPr>
      <t>"Toatoa - Whitikau - Manganuku"</t>
    </r>
  </si>
  <si>
    <t>Leiopelmatidae</t>
  </si>
  <si>
    <t>Hylidae</t>
  </si>
  <si>
    <t>Unknown</t>
  </si>
  <si>
    <t>ThreatCategory</t>
  </si>
  <si>
    <t>Status</t>
  </si>
  <si>
    <t/>
  </si>
  <si>
    <t>A(1)</t>
  </si>
  <si>
    <t>≤250 mature individuals</t>
  </si>
  <si>
    <t>Not required</t>
  </si>
  <si>
    <t>A(2)</t>
  </si>
  <si>
    <t>≤2 subpopulations/≤200 mature individuals</t>
  </si>
  <si>
    <t>A(3)</t>
  </si>
  <si>
    <t>≤1 ha</t>
  </si>
  <si>
    <t>250-1000 mature individuals</t>
  </si>
  <si>
    <t>Decreasing: 50-70 %</t>
  </si>
  <si>
    <t>≤5 subpopulations/≤300 mature individuals</t>
  </si>
  <si>
    <t>≤10 ha</t>
  </si>
  <si>
    <t>Decreasing:  &gt;70 %</t>
  </si>
  <si>
    <t>Decreasing: 10-50 %</t>
  </si>
  <si>
    <t>Stable: +/-10 %</t>
  </si>
  <si>
    <t>1000-5000 mature individuals</t>
  </si>
  <si>
    <t>≤ 5 subpopulations/≤500 mature individuals</t>
  </si>
  <si>
    <t>≤100 ha</t>
  </si>
  <si>
    <t>Increasing: &gt;10 %</t>
  </si>
  <si>
    <t>≤5 subpopulations/ ≤ 300 mature individuals</t>
  </si>
  <si>
    <t>≤15 subpopulations/≤ 500 mature individuals</t>
  </si>
  <si>
    <t>5000-20 000 mature individuals</t>
  </si>
  <si>
    <t>Decreasing: 30-70 %</t>
  </si>
  <si>
    <t>≤15 subpopulations/≤ 1000 mature individuals</t>
  </si>
  <si>
    <t>≤1000 ha</t>
  </si>
  <si>
    <t>20 000-100 000 mature individuals</t>
  </si>
  <si>
    <t>≤10 000 ha</t>
  </si>
  <si>
    <t>Decreasing: 10-30 %</t>
  </si>
  <si>
    <t>&gt;100 000 mature individuals</t>
  </si>
  <si>
    <t>Decreasing: 10-70 %</t>
  </si>
  <si>
    <t>&gt;10 000 ha</t>
  </si>
  <si>
    <t>&lt;10% former habitat/5000-20000 mature individuals</t>
  </si>
  <si>
    <t>&lt;10% former habitat/&gt;20000 mature individuals</t>
  </si>
  <si>
    <t>Stable: +/-10 % or Increasing: &gt;10 %</t>
  </si>
  <si>
    <t>1000-5000 mature individuals or &lt;100 ha</t>
  </si>
  <si>
    <t>5000-20000 mature individuals or &lt;1000 ha</t>
  </si>
  <si>
    <t>Introduced and Naturalised</t>
  </si>
  <si>
    <t>Criteria</t>
  </si>
  <si>
    <t>Qualifier</t>
  </si>
  <si>
    <t>Name</t>
  </si>
  <si>
    <t>Conservation Dependent</t>
  </si>
  <si>
    <t>Designated</t>
  </si>
  <si>
    <t>Data Poor</t>
  </si>
  <si>
    <t>EF</t>
  </si>
  <si>
    <t>Extreme Fluctuation</t>
  </si>
  <si>
    <t>EW</t>
  </si>
  <si>
    <t>Extinct in the Wild</t>
  </si>
  <si>
    <t>IE</t>
  </si>
  <si>
    <t>Island Endemic</t>
  </si>
  <si>
    <t>Inc</t>
  </si>
  <si>
    <t>Increasing</t>
  </si>
  <si>
    <t>One Location</t>
  </si>
  <si>
    <t>PD</t>
  </si>
  <si>
    <t>Partial Decline</t>
  </si>
  <si>
    <t>RF</t>
  </si>
  <si>
    <t>Recruitment Failure</t>
  </si>
  <si>
    <t>Range Restricted</t>
  </si>
  <si>
    <t>SO</t>
  </si>
  <si>
    <t>Secure Overseas</t>
  </si>
  <si>
    <t>Sparse</t>
  </si>
  <si>
    <t>Stable</t>
  </si>
  <si>
    <t>TO</t>
  </si>
  <si>
    <t>Threatened Overseas</t>
  </si>
  <si>
    <t>The conservation status of all known New Zealand frogs at the rank of species and below was reassessed in 2013. The full list, along with a statistical summary and brief notes on the most important changes, has been published on-line in PDF format. This 2013 list replaces all previous NZTCS lists for frogs.</t>
  </si>
</sst>
</file>

<file path=xl/styles.xml><?xml version="1.0" encoding="utf-8"?>
<styleSheet xmlns="http://schemas.openxmlformats.org/spreadsheetml/2006/main">
  <fonts count="14">
    <font>
      <sz val="10"/>
      <name val="Arial"/>
    </font>
    <font>
      <b/>
      <sz val="10"/>
      <name val="Arial"/>
      <family val="2"/>
    </font>
    <font>
      <i/>
      <sz val="10"/>
      <name val="Arial"/>
      <family val="2"/>
    </font>
    <font>
      <sz val="10"/>
      <name val="Arial"/>
      <family val="2"/>
    </font>
    <font>
      <b/>
      <sz val="10"/>
      <color indexed="8"/>
      <name val="Arial"/>
      <family val="2"/>
    </font>
    <font>
      <sz val="10"/>
      <color indexed="8"/>
      <name val="Arial"/>
      <family val="2"/>
    </font>
    <font>
      <sz val="11"/>
      <color indexed="8"/>
      <name val="Helvetica Neue"/>
    </font>
    <font>
      <sz val="10"/>
      <name val="Verdana"/>
      <family val="2"/>
    </font>
    <font>
      <sz val="11"/>
      <color indexed="8"/>
      <name val="Arial"/>
      <family val="2"/>
    </font>
    <font>
      <sz val="11"/>
      <name val="Arial"/>
      <family val="2"/>
    </font>
    <font>
      <u/>
      <sz val="11"/>
      <color theme="10"/>
      <name val="Helvetica Neue"/>
    </font>
    <font>
      <b/>
      <sz val="11"/>
      <color indexed="8"/>
      <name val="Helvetica Neue"/>
    </font>
    <font>
      <u/>
      <sz val="11"/>
      <color theme="10"/>
      <name val="Arial"/>
      <family val="2"/>
    </font>
    <font>
      <b/>
      <sz val="11"/>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7">
    <xf numFmtId="0" fontId="0" fillId="0" borderId="0"/>
    <xf numFmtId="0" fontId="5" fillId="0" borderId="0"/>
    <xf numFmtId="0" fontId="6" fillId="0" borderId="0" applyNumberFormat="0" applyFill="0" applyBorder="0" applyProtection="0">
      <alignment vertical="top"/>
    </xf>
    <xf numFmtId="0" fontId="10" fillId="0" borderId="0" applyNumberFormat="0" applyFill="0" applyBorder="0" applyAlignment="0" applyProtection="0">
      <alignment vertical="top"/>
    </xf>
    <xf numFmtId="0" fontId="7" fillId="0" borderId="0"/>
    <xf numFmtId="0" fontId="3" fillId="0" borderId="0"/>
    <xf numFmtId="0" fontId="3" fillId="0" borderId="0"/>
  </cellStyleXfs>
  <cellXfs count="29">
    <xf numFmtId="0" fontId="0" fillId="0" borderId="0" xfId="0"/>
    <xf numFmtId="0" fontId="1"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vertical="top" wrapText="1"/>
      <protection locked="0"/>
    </xf>
    <xf numFmtId="0" fontId="12" fillId="2" borderId="0" xfId="3" applyFont="1" applyFill="1" applyBorder="1" applyAlignment="1">
      <alignment vertical="top" wrapText="1"/>
    </xf>
    <xf numFmtId="0" fontId="8" fillId="2" borderId="0" xfId="2" applyFont="1" applyFill="1" applyBorder="1" applyAlignment="1">
      <alignment vertical="top" wrapText="1"/>
    </xf>
    <xf numFmtId="0" fontId="9" fillId="2" borderId="0" xfId="3" applyFont="1" applyFill="1" applyBorder="1" applyAlignment="1">
      <alignment vertical="top" wrapText="1"/>
    </xf>
    <xf numFmtId="0" fontId="10" fillId="2" borderId="0" xfId="3" applyFont="1" applyFill="1" applyBorder="1" applyAlignment="1">
      <alignment vertical="top" wrapText="1"/>
    </xf>
    <xf numFmtId="0" fontId="13" fillId="2" borderId="0" xfId="2" applyFont="1" applyFill="1" applyBorder="1" applyAlignment="1">
      <alignment vertical="top" wrapText="1"/>
    </xf>
    <xf numFmtId="0" fontId="3" fillId="0" borderId="0" xfId="5"/>
    <xf numFmtId="0" fontId="3" fillId="0" borderId="0" xfId="5" applyFont="1" applyFill="1" applyAlignment="1">
      <alignment vertical="top" wrapText="1"/>
    </xf>
    <xf numFmtId="0" fontId="2" fillId="0" borderId="0" xfId="5" applyFont="1" applyFill="1" applyAlignment="1">
      <alignment vertical="top" wrapText="1"/>
    </xf>
    <xf numFmtId="0" fontId="2" fillId="0" borderId="0" xfId="6" applyFont="1" applyFill="1" applyAlignment="1">
      <alignment vertical="top" wrapText="1"/>
    </xf>
    <xf numFmtId="0" fontId="3" fillId="0" borderId="0" xfId="6" applyFill="1"/>
    <xf numFmtId="0" fontId="3" fillId="0" borderId="0" xfId="6" applyFont="1" applyFill="1" applyAlignment="1">
      <alignment vertical="top" wrapText="1"/>
    </xf>
    <xf numFmtId="0" fontId="3" fillId="0" borderId="0" xfId="6"/>
    <xf numFmtId="0" fontId="3" fillId="0" borderId="0" xfId="6" applyFont="1" applyFill="1" applyAlignment="1">
      <alignment vertical="top" wrapText="1"/>
    </xf>
    <xf numFmtId="0" fontId="3" fillId="0" borderId="0" xfId="6"/>
    <xf numFmtId="0" fontId="3" fillId="0" borderId="0" xfId="6" applyFont="1" applyFill="1" applyAlignment="1">
      <alignment vertical="top" wrapText="1"/>
    </xf>
    <xf numFmtId="0" fontId="3" fillId="0" borderId="0" xfId="6" applyFont="1" applyFill="1" applyAlignment="1">
      <alignment vertical="top" wrapText="1"/>
    </xf>
    <xf numFmtId="0" fontId="2" fillId="0" borderId="0" xfId="6" applyFont="1" applyFill="1" applyAlignment="1">
      <alignment vertical="top" wrapText="1"/>
    </xf>
    <xf numFmtId="0" fontId="2" fillId="0" borderId="0" xfId="6" applyFont="1" applyFill="1" applyAlignment="1">
      <alignment vertical="top" wrapText="1"/>
    </xf>
    <xf numFmtId="0" fontId="3" fillId="0" borderId="0" xfId="6" applyFont="1" applyFill="1" applyAlignment="1">
      <alignment vertical="top" wrapText="1"/>
    </xf>
    <xf numFmtId="0" fontId="4" fillId="0" borderId="2" xfId="1" applyFont="1" applyFill="1" applyBorder="1" applyAlignment="1">
      <alignment horizontal="center" vertical="top"/>
    </xf>
    <xf numFmtId="0" fontId="5" fillId="0" borderId="1" xfId="1" applyFont="1" applyFill="1" applyBorder="1" applyAlignment="1">
      <alignment vertical="top"/>
    </xf>
    <xf numFmtId="0" fontId="6" fillId="0" borderId="0" xfId="2" applyAlignment="1"/>
    <xf numFmtId="0" fontId="11" fillId="0" borderId="0" xfId="2" applyFont="1" applyAlignment="1"/>
  </cellXfs>
  <cellStyles count="7">
    <cellStyle name="Hyperlink 2" xfId="3"/>
    <cellStyle name="Normal" xfId="0" builtinId="0"/>
    <cellStyle name="Normal 2" xfId="4"/>
    <cellStyle name="Normal 3" xfId="2"/>
    <cellStyle name="Normal 4" xfId="6"/>
    <cellStyle name="Normal 5" xfId="5"/>
    <cellStyle name="Normal_Sheet1_Pathways"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eid/AppData/Local/Temp/Dme/docdm-113138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 1 - Vascular taxa"/>
      <sheetName val="Threat stats pivot"/>
      <sheetName val="Concordance"/>
      <sheetName val="Not listed 2009"/>
      <sheetName val="General stats"/>
      <sheetName val="Family stats"/>
      <sheetName val="Family table"/>
      <sheetName val="Genus stats"/>
      <sheetName val="Genus table"/>
      <sheetName val="LISTS"/>
      <sheetName val="Remove taxa"/>
      <sheetName val="Not evaluated"/>
      <sheetName val="2010 list-DM629370"/>
      <sheetName val="Sheet 3 - Indeterminate"/>
      <sheetName val="Pathways"/>
    </sheetNames>
    <sheetDataSet>
      <sheetData sheetId="0"/>
      <sheetData sheetId="1"/>
      <sheetData sheetId="2"/>
      <sheetData sheetId="3"/>
      <sheetData sheetId="4"/>
      <sheetData sheetId="5"/>
      <sheetData sheetId="6"/>
      <sheetData sheetId="7"/>
      <sheetData sheetId="8"/>
      <sheetData sheetId="9"/>
      <sheetData sheetId="10">
        <row r="2">
          <cell r="D2" t="str">
            <v>agg.</v>
          </cell>
        </row>
        <row r="3">
          <cell r="D3" t="str">
            <v>f.</v>
          </cell>
        </row>
        <row r="4">
          <cell r="D4" t="str">
            <v>subsp.</v>
          </cell>
        </row>
        <row r="5">
          <cell r="D5" t="str">
            <v>var.</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reatStatus@doc.govt.nz" TargetMode="External"/><Relationship Id="rId2" Type="http://schemas.openxmlformats.org/officeDocument/2006/relationships/hyperlink" Target="http://internet/publications/conservation/nz-threat-classification-system/nz-threat-classification-system-manual-2008/" TargetMode="External"/><Relationship Id="rId1" Type="http://schemas.openxmlformats.org/officeDocument/2006/relationships/hyperlink" Target="http://www.doc.govt.nz/publications/conservation/nz-threat-classification-system/nz-threat-classfication-system-lists-2012-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24"/>
  <sheetViews>
    <sheetView workbookViewId="0">
      <selection activeCell="A8" sqref="A8"/>
    </sheetView>
  </sheetViews>
  <sheetFormatPr defaultRowHeight="12.75"/>
  <cols>
    <col min="1" max="1" width="88.7109375" customWidth="1"/>
  </cols>
  <sheetData>
    <row r="1" spans="1:1" ht="15">
      <c r="A1" s="10" t="s">
        <v>101</v>
      </c>
    </row>
    <row r="2" spans="1:1" ht="85.5">
      <c r="A2" s="7" t="s">
        <v>102</v>
      </c>
    </row>
    <row r="3" spans="1:1" ht="28.5">
      <c r="A3" s="6" t="s">
        <v>103</v>
      </c>
    </row>
    <row r="5" spans="1:1" ht="15">
      <c r="A5" s="10" t="s">
        <v>111</v>
      </c>
    </row>
    <row r="6" spans="1:1" ht="57">
      <c r="A6" s="7" t="s">
        <v>205</v>
      </c>
    </row>
    <row r="8" spans="1:1" ht="42.75">
      <c r="A8" s="7" t="s">
        <v>119</v>
      </c>
    </row>
    <row r="9" spans="1:1" ht="28.5">
      <c r="A9" s="6" t="s">
        <v>104</v>
      </c>
    </row>
    <row r="10" spans="1:1" ht="14.25">
      <c r="A10" s="9"/>
    </row>
    <row r="11" spans="1:1" ht="14.25">
      <c r="A11" s="8" t="s">
        <v>105</v>
      </c>
    </row>
    <row r="12" spans="1:1" ht="14.25">
      <c r="A12" s="8" t="s">
        <v>112</v>
      </c>
    </row>
    <row r="13" spans="1:1" ht="14.25">
      <c r="A13" s="6"/>
    </row>
    <row r="14" spans="1:1" ht="15">
      <c r="A14" s="10" t="s">
        <v>106</v>
      </c>
    </row>
    <row r="15" spans="1:1" ht="14.25">
      <c r="A15" s="7" t="s">
        <v>113</v>
      </c>
    </row>
    <row r="16" spans="1:1" ht="14.25">
      <c r="A16" s="7" t="s">
        <v>114</v>
      </c>
    </row>
    <row r="17" spans="1:1" ht="14.25">
      <c r="A17" s="7" t="s">
        <v>115</v>
      </c>
    </row>
    <row r="18" spans="1:1" ht="14.25">
      <c r="A18" s="7" t="s">
        <v>116</v>
      </c>
    </row>
    <row r="19" spans="1:1" ht="14.25">
      <c r="A19" s="7" t="s">
        <v>117</v>
      </c>
    </row>
    <row r="20" spans="1:1" ht="14.25">
      <c r="A20" s="7" t="s">
        <v>107</v>
      </c>
    </row>
    <row r="22" spans="1:1" ht="15">
      <c r="A22" s="10" t="s">
        <v>108</v>
      </c>
    </row>
    <row r="23" spans="1:1" ht="28.5">
      <c r="A23" s="7" t="s">
        <v>109</v>
      </c>
    </row>
    <row r="24" spans="1:1" ht="14.25">
      <c r="A24" s="6" t="s">
        <v>110</v>
      </c>
    </row>
  </sheetData>
  <sheetProtection sheet="1" objects="1" scenarios="1"/>
  <hyperlinks>
    <hyperlink ref="A9" r:id="rId1"/>
    <hyperlink ref="A3" r:id="rId2"/>
    <hyperlink ref="A2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E36"/>
  <sheetViews>
    <sheetView tabSelected="1" workbookViewId="0">
      <pane ySplit="1" topLeftCell="A2" activePane="bottomLeft" state="frozen"/>
      <selection activeCell="L1" sqref="L1"/>
      <selection pane="bottomLeft"/>
    </sheetView>
  </sheetViews>
  <sheetFormatPr defaultRowHeight="16.5" customHeight="1"/>
  <cols>
    <col min="1" max="1" width="9.140625" style="2" customWidth="1"/>
    <col min="2" max="2" width="42.7109375" style="2" customWidth="1"/>
    <col min="3" max="3" width="10.5703125" style="2" customWidth="1"/>
    <col min="4" max="4" width="18.140625" style="2" customWidth="1"/>
    <col min="5" max="5" width="28.42578125" style="2" customWidth="1"/>
    <col min="6" max="7" width="8.7109375" style="2" customWidth="1"/>
    <col min="8" max="9" width="22.5703125" style="2" customWidth="1"/>
    <col min="10" max="24" width="9.140625" style="2" customWidth="1"/>
    <col min="25" max="25" width="15.140625" style="2" customWidth="1"/>
    <col min="26" max="26" width="12.85546875" style="2" customWidth="1"/>
    <col min="27" max="27" width="34.28515625" style="2" customWidth="1"/>
    <col min="28" max="28" width="20.85546875" style="2" customWidth="1"/>
    <col min="29" max="29" width="21.140625" style="2" customWidth="1"/>
    <col min="30" max="30" width="23.7109375" style="2" customWidth="1"/>
    <col min="31" max="31" width="15.85546875" style="2" customWidth="1"/>
    <col min="32" max="16384" width="9.140625" style="2"/>
  </cols>
  <sheetData>
    <row r="1" spans="1:31" s="1" customFormat="1" ht="34.5" customHeight="1">
      <c r="A1" s="5" t="s">
        <v>24</v>
      </c>
      <c r="B1" s="5" t="s">
        <v>25</v>
      </c>
      <c r="C1" s="4" t="s">
        <v>26</v>
      </c>
      <c r="D1" s="5" t="s">
        <v>27</v>
      </c>
      <c r="E1" s="5" t="s">
        <v>28</v>
      </c>
      <c r="F1" s="5" t="s">
        <v>29</v>
      </c>
      <c r="G1" s="5" t="s">
        <v>118</v>
      </c>
      <c r="H1" s="5" t="s">
        <v>30</v>
      </c>
      <c r="I1" s="5" t="s">
        <v>31</v>
      </c>
      <c r="J1" s="5" t="s">
        <v>32</v>
      </c>
      <c r="K1" s="5" t="s">
        <v>33</v>
      </c>
      <c r="L1" s="5" t="s">
        <v>34</v>
      </c>
      <c r="M1" s="5" t="s">
        <v>35</v>
      </c>
      <c r="N1" s="5" t="s">
        <v>36</v>
      </c>
      <c r="O1" s="5" t="s">
        <v>37</v>
      </c>
      <c r="P1" s="5" t="s">
        <v>38</v>
      </c>
      <c r="Q1" s="5" t="s">
        <v>39</v>
      </c>
      <c r="R1" s="5" t="s">
        <v>40</v>
      </c>
      <c r="S1" s="5" t="s">
        <v>41</v>
      </c>
      <c r="T1" s="5" t="s">
        <v>42</v>
      </c>
      <c r="U1" s="5" t="s">
        <v>43</v>
      </c>
      <c r="V1" s="5" t="s">
        <v>44</v>
      </c>
      <c r="W1" s="5" t="s">
        <v>45</v>
      </c>
      <c r="X1" s="5" t="s">
        <v>46</v>
      </c>
      <c r="Y1" s="5" t="s">
        <v>123</v>
      </c>
      <c r="Z1" s="4" t="s">
        <v>51</v>
      </c>
      <c r="AA1" s="5" t="s">
        <v>47</v>
      </c>
      <c r="AB1" s="5" t="s">
        <v>48</v>
      </c>
      <c r="AC1" s="5" t="s">
        <v>49</v>
      </c>
      <c r="AD1" s="5" t="s">
        <v>50</v>
      </c>
      <c r="AE1" s="5" t="s">
        <v>52</v>
      </c>
    </row>
    <row r="2" spans="1:31" ht="15" customHeight="1">
      <c r="A2" s="2" t="s">
        <v>53</v>
      </c>
      <c r="B2" s="13" t="s">
        <v>0</v>
      </c>
      <c r="C2" s="12">
        <v>2013</v>
      </c>
      <c r="D2" s="12" t="s">
        <v>10</v>
      </c>
      <c r="E2" s="12" t="s">
        <v>77</v>
      </c>
      <c r="F2" s="12" t="s">
        <v>94</v>
      </c>
      <c r="G2" s="20" t="s">
        <v>124</v>
      </c>
      <c r="H2" s="16" t="s">
        <v>79</v>
      </c>
      <c r="I2" s="16" t="s">
        <v>79</v>
      </c>
      <c r="J2" s="18" t="s">
        <v>56</v>
      </c>
      <c r="K2" s="18" t="s">
        <v>57</v>
      </c>
      <c r="L2" s="17"/>
      <c r="M2" s="17"/>
      <c r="N2" s="17"/>
      <c r="O2" s="17"/>
      <c r="P2" s="17"/>
      <c r="Q2" s="17"/>
      <c r="R2" s="17"/>
      <c r="S2" s="17"/>
      <c r="T2" s="18" t="s">
        <v>7</v>
      </c>
      <c r="U2" s="17"/>
      <c r="V2" s="18" t="s">
        <v>58</v>
      </c>
      <c r="W2" s="17"/>
      <c r="X2" s="17"/>
      <c r="Y2" s="2" t="str">
        <f>SUBSTITUTE(TRIM(J2&amp;" "&amp;K2&amp;" "&amp;L2&amp;" "&amp;M2&amp;" "&amp;N2&amp;" "&amp;O2&amp;" "&amp;P2&amp;" "&amp;Q2&amp;" "&amp;R2&amp;" "&amp;S2&amp;" "&amp;T2&amp;" "&amp;U2&amp;" "&amp;V2&amp;" "&amp;W2&amp;" "&amp;X2)," ",", ")</f>
        <v>CD, De, RR, Sp</v>
      </c>
      <c r="Z2" s="2">
        <v>2009</v>
      </c>
      <c r="AA2" s="22" t="s">
        <v>0</v>
      </c>
      <c r="AB2" s="21" t="s">
        <v>10</v>
      </c>
      <c r="AC2" s="21" t="s">
        <v>77</v>
      </c>
      <c r="AD2" s="21" t="s">
        <v>72</v>
      </c>
      <c r="AE2" s="24" t="s">
        <v>137</v>
      </c>
    </row>
    <row r="3" spans="1:31" ht="15" customHeight="1">
      <c r="A3" s="2" t="s">
        <v>53</v>
      </c>
      <c r="B3" s="13" t="s">
        <v>12</v>
      </c>
      <c r="C3" s="12">
        <v>2013</v>
      </c>
      <c r="D3" s="12" t="s">
        <v>13</v>
      </c>
      <c r="E3" s="12" t="s">
        <v>13</v>
      </c>
      <c r="F3" s="11"/>
      <c r="G3" s="20" t="s">
        <v>125</v>
      </c>
      <c r="H3" s="16" t="s">
        <v>79</v>
      </c>
      <c r="I3" s="16" t="s">
        <v>79</v>
      </c>
      <c r="J3" s="17"/>
      <c r="K3" s="17"/>
      <c r="L3" s="17"/>
      <c r="M3" s="17"/>
      <c r="N3" s="17"/>
      <c r="O3" s="17"/>
      <c r="P3" s="17"/>
      <c r="Q3" s="17"/>
      <c r="R3" s="17"/>
      <c r="S3" s="17"/>
      <c r="T3" s="17"/>
      <c r="U3" s="17"/>
      <c r="V3" s="17"/>
      <c r="W3" s="17"/>
      <c r="X3" s="17"/>
      <c r="Y3" s="2" t="str">
        <f t="shared" ref="Y3:Y36" si="0">SUBSTITUTE(TRIM(J3&amp;" "&amp;K3&amp;" "&amp;L3&amp;" "&amp;M3&amp;" "&amp;N3&amp;" "&amp;O3&amp;" "&amp;P3&amp;" "&amp;Q3&amp;" "&amp;R3&amp;" "&amp;S3&amp;" "&amp;T3&amp;" "&amp;U3&amp;" "&amp;V3&amp;" "&amp;W3&amp;" "&amp;X3)," ",", ")</f>
        <v/>
      </c>
      <c r="Z3" s="2">
        <v>2009</v>
      </c>
      <c r="AA3" s="22" t="s">
        <v>12</v>
      </c>
      <c r="AB3" s="21" t="s">
        <v>13</v>
      </c>
      <c r="AC3" s="21" t="s">
        <v>13</v>
      </c>
      <c r="AD3" s="21" t="s">
        <v>72</v>
      </c>
      <c r="AE3" s="24" t="s">
        <v>137</v>
      </c>
    </row>
    <row r="4" spans="1:31" ht="15" customHeight="1">
      <c r="A4" s="2" t="s">
        <v>53</v>
      </c>
      <c r="B4" s="13" t="s">
        <v>1</v>
      </c>
      <c r="C4" s="12">
        <v>2013</v>
      </c>
      <c r="D4" s="12" t="s">
        <v>10</v>
      </c>
      <c r="E4" s="12" t="s">
        <v>60</v>
      </c>
      <c r="F4" s="12" t="s">
        <v>78</v>
      </c>
      <c r="G4" s="20" t="s">
        <v>76</v>
      </c>
      <c r="H4" s="16" t="s">
        <v>79</v>
      </c>
      <c r="I4" s="16" t="s">
        <v>79</v>
      </c>
      <c r="J4" s="18" t="s">
        <v>56</v>
      </c>
      <c r="K4" s="17"/>
      <c r="L4" s="17"/>
      <c r="M4" s="17"/>
      <c r="N4" s="17"/>
      <c r="O4" s="17"/>
      <c r="P4" s="17"/>
      <c r="Q4" s="18" t="s">
        <v>54</v>
      </c>
      <c r="R4" s="17"/>
      <c r="S4" s="17"/>
      <c r="T4" s="17"/>
      <c r="U4" s="17"/>
      <c r="V4" s="17"/>
      <c r="W4" s="18" t="s">
        <v>55</v>
      </c>
      <c r="X4" s="17"/>
      <c r="Y4" s="2" t="str">
        <f t="shared" si="0"/>
        <v>CD, OL, St</v>
      </c>
      <c r="Z4" s="2">
        <v>2009</v>
      </c>
      <c r="AA4" s="22" t="s">
        <v>1</v>
      </c>
      <c r="AB4" s="21" t="s">
        <v>10</v>
      </c>
      <c r="AC4" s="21" t="s">
        <v>60</v>
      </c>
      <c r="AD4" s="21" t="s">
        <v>72</v>
      </c>
      <c r="AE4" s="24" t="s">
        <v>137</v>
      </c>
    </row>
    <row r="5" spans="1:31" ht="15" customHeight="1">
      <c r="A5" s="2" t="s">
        <v>53</v>
      </c>
      <c r="B5" s="13" t="s">
        <v>19</v>
      </c>
      <c r="C5" s="12">
        <v>2013</v>
      </c>
      <c r="D5" s="12" t="s">
        <v>11</v>
      </c>
      <c r="E5" s="12" t="s">
        <v>61</v>
      </c>
      <c r="F5" s="12" t="s">
        <v>63</v>
      </c>
      <c r="G5" s="20" t="s">
        <v>126</v>
      </c>
      <c r="H5" s="16" t="s">
        <v>79</v>
      </c>
      <c r="I5" s="16" t="s">
        <v>79</v>
      </c>
      <c r="J5" s="17"/>
      <c r="K5" s="17"/>
      <c r="L5" s="17"/>
      <c r="M5" s="17"/>
      <c r="N5" s="17"/>
      <c r="O5" s="17"/>
      <c r="P5" s="17"/>
      <c r="Q5" s="17"/>
      <c r="R5" s="17"/>
      <c r="S5" s="17"/>
      <c r="T5" s="18" t="s">
        <v>7</v>
      </c>
      <c r="U5" s="17"/>
      <c r="V5" s="17"/>
      <c r="W5" s="17"/>
      <c r="X5" s="17"/>
      <c r="Y5" s="2" t="str">
        <f t="shared" si="0"/>
        <v>RR</v>
      </c>
      <c r="Z5" s="2">
        <v>2009</v>
      </c>
      <c r="AA5" s="22" t="s">
        <v>19</v>
      </c>
      <c r="AB5" s="21" t="s">
        <v>11</v>
      </c>
      <c r="AC5" s="21" t="s">
        <v>61</v>
      </c>
      <c r="AD5" s="21" t="s">
        <v>73</v>
      </c>
      <c r="AE5" s="24" t="s">
        <v>137</v>
      </c>
    </row>
    <row r="6" spans="1:31" ht="15" customHeight="1">
      <c r="A6" s="2" t="s">
        <v>53</v>
      </c>
      <c r="B6" s="13" t="s">
        <v>23</v>
      </c>
      <c r="C6" s="12">
        <v>2013</v>
      </c>
      <c r="D6" s="12" t="s">
        <v>11</v>
      </c>
      <c r="E6" s="12" t="s">
        <v>61</v>
      </c>
      <c r="F6" s="12" t="s">
        <v>63</v>
      </c>
      <c r="G6" s="20" t="s">
        <v>127</v>
      </c>
      <c r="H6" s="16" t="s">
        <v>74</v>
      </c>
      <c r="I6" s="16" t="s">
        <v>122</v>
      </c>
      <c r="J6" s="17"/>
      <c r="K6" s="17"/>
      <c r="L6" s="17"/>
      <c r="M6" s="17"/>
      <c r="N6" s="17"/>
      <c r="O6" s="17"/>
      <c r="P6" s="17"/>
      <c r="Q6" s="17"/>
      <c r="R6" s="17"/>
      <c r="S6" s="17"/>
      <c r="T6" s="18" t="s">
        <v>7</v>
      </c>
      <c r="U6" s="17"/>
      <c r="V6" s="17"/>
      <c r="W6" s="17"/>
      <c r="X6" s="17"/>
      <c r="Y6" s="2" t="str">
        <f t="shared" si="0"/>
        <v>RR</v>
      </c>
      <c r="Z6" s="2">
        <v>2009</v>
      </c>
      <c r="AA6" s="22" t="s">
        <v>129</v>
      </c>
      <c r="AB6" s="21" t="s">
        <v>11</v>
      </c>
      <c r="AC6" s="21" t="s">
        <v>66</v>
      </c>
      <c r="AD6" s="21" t="s">
        <v>73</v>
      </c>
      <c r="AE6" s="24" t="s">
        <v>137</v>
      </c>
    </row>
    <row r="7" spans="1:31" ht="15" customHeight="1">
      <c r="A7" s="2" t="s">
        <v>53</v>
      </c>
      <c r="B7" s="13" t="s">
        <v>68</v>
      </c>
      <c r="C7" s="12">
        <v>2013</v>
      </c>
      <c r="D7" s="12" t="s">
        <v>11</v>
      </c>
      <c r="E7" s="12" t="s">
        <v>61</v>
      </c>
      <c r="F7" s="12" t="s">
        <v>91</v>
      </c>
      <c r="G7" s="20" t="s">
        <v>127</v>
      </c>
      <c r="H7" s="16" t="s">
        <v>74</v>
      </c>
      <c r="I7" s="16" t="s">
        <v>122</v>
      </c>
      <c r="J7" s="17"/>
      <c r="K7" s="17"/>
      <c r="L7" s="17"/>
      <c r="M7" s="17"/>
      <c r="N7" s="17"/>
      <c r="O7" s="17"/>
      <c r="P7" s="17"/>
      <c r="Q7" s="17"/>
      <c r="R7" s="17"/>
      <c r="S7" s="17"/>
      <c r="T7" s="17"/>
      <c r="U7" s="17"/>
      <c r="V7" s="17"/>
      <c r="W7" s="17"/>
      <c r="X7" s="17"/>
      <c r="Y7" s="2" t="str">
        <f t="shared" si="0"/>
        <v/>
      </c>
      <c r="Z7" s="2">
        <v>2009</v>
      </c>
      <c r="AA7" s="22" t="s">
        <v>130</v>
      </c>
      <c r="AB7" s="21" t="s">
        <v>90</v>
      </c>
      <c r="AC7" s="21" t="s">
        <v>8</v>
      </c>
      <c r="AD7" s="21" t="s">
        <v>73</v>
      </c>
      <c r="AE7" s="24" t="s">
        <v>137</v>
      </c>
    </row>
    <row r="8" spans="1:31" ht="15" customHeight="1">
      <c r="A8" s="2" t="s">
        <v>53</v>
      </c>
      <c r="B8" s="13" t="s">
        <v>18</v>
      </c>
      <c r="C8" s="12">
        <v>2013</v>
      </c>
      <c r="D8" s="12" t="s">
        <v>11</v>
      </c>
      <c r="E8" s="12" t="s">
        <v>61</v>
      </c>
      <c r="F8" s="12" t="s">
        <v>63</v>
      </c>
      <c r="G8" s="20" t="s">
        <v>126</v>
      </c>
      <c r="H8" s="16" t="s">
        <v>79</v>
      </c>
      <c r="I8" s="16" t="s">
        <v>79</v>
      </c>
      <c r="J8" s="17"/>
      <c r="K8" s="17"/>
      <c r="L8" s="18" t="s">
        <v>59</v>
      </c>
      <c r="M8" s="17"/>
      <c r="N8" s="17"/>
      <c r="O8" s="17"/>
      <c r="P8" s="17"/>
      <c r="Q8" s="17"/>
      <c r="R8" s="17"/>
      <c r="S8" s="17"/>
      <c r="T8" s="18" t="s">
        <v>7</v>
      </c>
      <c r="U8" s="17"/>
      <c r="V8" s="17"/>
      <c r="W8" s="17"/>
      <c r="X8" s="17"/>
      <c r="Y8" s="2" t="str">
        <f t="shared" si="0"/>
        <v>DP, RR</v>
      </c>
      <c r="Z8" s="2">
        <v>2009</v>
      </c>
      <c r="AA8" s="22" t="s">
        <v>131</v>
      </c>
      <c r="AB8" s="21" t="s">
        <v>11</v>
      </c>
      <c r="AC8" s="21" t="s">
        <v>61</v>
      </c>
      <c r="AD8" s="21" t="s">
        <v>73</v>
      </c>
      <c r="AE8" s="24" t="s">
        <v>137</v>
      </c>
    </row>
    <row r="9" spans="1:31" ht="15" customHeight="1">
      <c r="A9" s="2" t="s">
        <v>53</v>
      </c>
      <c r="B9" s="14" t="s">
        <v>120</v>
      </c>
      <c r="C9" s="12">
        <v>2013</v>
      </c>
      <c r="D9" s="12" t="s">
        <v>76</v>
      </c>
      <c r="E9" s="12" t="s">
        <v>99</v>
      </c>
      <c r="F9" s="12" t="s">
        <v>76</v>
      </c>
      <c r="G9" s="19" t="s">
        <v>125</v>
      </c>
      <c r="H9" s="16" t="s">
        <v>99</v>
      </c>
      <c r="I9" s="16" t="s">
        <v>99</v>
      </c>
      <c r="J9" s="17"/>
      <c r="K9" s="17"/>
      <c r="L9" s="17"/>
      <c r="M9" s="17"/>
      <c r="N9" s="17"/>
      <c r="O9" s="17"/>
      <c r="P9" s="17"/>
      <c r="Q9" s="17"/>
      <c r="R9" s="17"/>
      <c r="S9" s="17"/>
      <c r="T9" s="17"/>
      <c r="U9" s="17"/>
      <c r="V9" s="17"/>
      <c r="W9" s="17"/>
      <c r="X9" s="17"/>
      <c r="Y9" s="2" t="str">
        <f t="shared" si="0"/>
        <v/>
      </c>
      <c r="Z9" s="2">
        <v>2009</v>
      </c>
      <c r="AA9" s="23" t="s">
        <v>120</v>
      </c>
      <c r="AB9" s="21" t="s">
        <v>11</v>
      </c>
      <c r="AC9" s="21" t="s">
        <v>66</v>
      </c>
      <c r="AD9" s="21" t="s">
        <v>99</v>
      </c>
      <c r="AE9" s="24" t="s">
        <v>137</v>
      </c>
    </row>
    <row r="10" spans="1:31" ht="15" customHeight="1">
      <c r="A10" s="2" t="s">
        <v>53</v>
      </c>
      <c r="B10" s="13" t="s">
        <v>70</v>
      </c>
      <c r="C10" s="12">
        <v>2013</v>
      </c>
      <c r="D10" s="12" t="s">
        <v>11</v>
      </c>
      <c r="E10" s="12" t="s">
        <v>61</v>
      </c>
      <c r="F10" s="12" t="s">
        <v>62</v>
      </c>
      <c r="G10" s="20" t="s">
        <v>127</v>
      </c>
      <c r="H10" s="16" t="s">
        <v>74</v>
      </c>
      <c r="I10" s="16" t="s">
        <v>122</v>
      </c>
      <c r="J10" s="17"/>
      <c r="K10" s="17"/>
      <c r="L10" s="17"/>
      <c r="M10" s="17"/>
      <c r="N10" s="17"/>
      <c r="O10" s="17"/>
      <c r="P10" s="17"/>
      <c r="Q10" s="17"/>
      <c r="R10" s="17"/>
      <c r="S10" s="17"/>
      <c r="T10" s="18" t="s">
        <v>7</v>
      </c>
      <c r="U10" s="17"/>
      <c r="V10" s="17"/>
      <c r="W10" s="17"/>
      <c r="X10" s="17"/>
      <c r="Y10" s="2" t="str">
        <f t="shared" si="0"/>
        <v>RR</v>
      </c>
      <c r="Z10" s="2">
        <v>2009</v>
      </c>
      <c r="AA10" s="22" t="s">
        <v>132</v>
      </c>
      <c r="AB10" s="21" t="s">
        <v>11</v>
      </c>
      <c r="AC10" s="21" t="s">
        <v>66</v>
      </c>
      <c r="AD10" s="21" t="s">
        <v>73</v>
      </c>
      <c r="AE10" s="24" t="s">
        <v>137</v>
      </c>
    </row>
    <row r="11" spans="1:31" ht="15" customHeight="1">
      <c r="A11" s="2" t="s">
        <v>53</v>
      </c>
      <c r="B11" s="13" t="s">
        <v>17</v>
      </c>
      <c r="C11" s="12">
        <v>2013</v>
      </c>
      <c r="D11" s="12" t="s">
        <v>11</v>
      </c>
      <c r="E11" s="12" t="s">
        <v>61</v>
      </c>
      <c r="F11" s="12" t="s">
        <v>62</v>
      </c>
      <c r="G11" s="20" t="s">
        <v>128</v>
      </c>
      <c r="H11" s="16" t="s">
        <v>79</v>
      </c>
      <c r="I11" s="16" t="s">
        <v>79</v>
      </c>
      <c r="J11" s="17"/>
      <c r="K11" s="17"/>
      <c r="L11" s="17"/>
      <c r="M11" s="17"/>
      <c r="N11" s="17"/>
      <c r="O11" s="17"/>
      <c r="P11" s="17"/>
      <c r="Q11" s="17"/>
      <c r="R11" s="17"/>
      <c r="S11" s="17"/>
      <c r="T11" s="18" t="s">
        <v>7</v>
      </c>
      <c r="U11" s="17"/>
      <c r="V11" s="17"/>
      <c r="W11" s="17"/>
      <c r="X11" s="17"/>
      <c r="Y11" s="2" t="str">
        <f t="shared" si="0"/>
        <v>RR</v>
      </c>
      <c r="Z11" s="2">
        <v>2009</v>
      </c>
      <c r="AA11" s="22" t="s">
        <v>133</v>
      </c>
      <c r="AB11" s="21" t="s">
        <v>11</v>
      </c>
      <c r="AC11" s="21" t="s">
        <v>61</v>
      </c>
      <c r="AD11" s="21" t="s">
        <v>73</v>
      </c>
      <c r="AE11" s="24" t="s">
        <v>137</v>
      </c>
    </row>
    <row r="12" spans="1:31" s="3" customFormat="1" ht="15" customHeight="1">
      <c r="A12" s="2" t="s">
        <v>53</v>
      </c>
      <c r="B12" s="13" t="s">
        <v>16</v>
      </c>
      <c r="C12" s="12">
        <v>2013</v>
      </c>
      <c r="D12" s="12" t="s">
        <v>10</v>
      </c>
      <c r="E12" s="12" t="s">
        <v>60</v>
      </c>
      <c r="F12" s="12" t="s">
        <v>64</v>
      </c>
      <c r="G12" s="20" t="s">
        <v>76</v>
      </c>
      <c r="H12" s="16" t="s">
        <v>79</v>
      </c>
      <c r="I12" s="16" t="s">
        <v>79</v>
      </c>
      <c r="J12" s="18" t="s">
        <v>56</v>
      </c>
      <c r="K12" s="17"/>
      <c r="L12" s="17"/>
      <c r="M12" s="17"/>
      <c r="N12" s="17"/>
      <c r="O12" s="17"/>
      <c r="P12" s="17"/>
      <c r="Q12" s="18" t="s">
        <v>54</v>
      </c>
      <c r="R12" s="17"/>
      <c r="S12" s="17"/>
      <c r="T12" s="17"/>
      <c r="U12" s="17"/>
      <c r="V12" s="17"/>
      <c r="W12" s="17"/>
      <c r="X12" s="17"/>
      <c r="Y12" s="2" t="str">
        <f t="shared" si="0"/>
        <v>CD, OL</v>
      </c>
      <c r="Z12" s="2">
        <v>2009</v>
      </c>
      <c r="AA12" s="22" t="s">
        <v>16</v>
      </c>
      <c r="AB12" s="21" t="s">
        <v>10</v>
      </c>
      <c r="AC12" s="21" t="s">
        <v>60</v>
      </c>
      <c r="AD12" s="21" t="s">
        <v>73</v>
      </c>
      <c r="AE12" s="24" t="s">
        <v>137</v>
      </c>
    </row>
    <row r="13" spans="1:31" s="3" customFormat="1" ht="15" customHeight="1">
      <c r="A13" s="2" t="s">
        <v>53</v>
      </c>
      <c r="B13" s="14" t="s">
        <v>121</v>
      </c>
      <c r="C13" s="12">
        <v>2013</v>
      </c>
      <c r="D13" s="12" t="s">
        <v>76</v>
      </c>
      <c r="E13" s="12" t="s">
        <v>99</v>
      </c>
      <c r="F13" s="12" t="s">
        <v>76</v>
      </c>
      <c r="G13" s="19" t="s">
        <v>125</v>
      </c>
      <c r="H13" s="16" t="s">
        <v>99</v>
      </c>
      <c r="I13" s="16" t="s">
        <v>99</v>
      </c>
      <c r="J13" s="17"/>
      <c r="K13" s="17"/>
      <c r="L13" s="17"/>
      <c r="M13" s="17"/>
      <c r="N13" s="17"/>
      <c r="O13" s="17"/>
      <c r="P13" s="17"/>
      <c r="Q13" s="17"/>
      <c r="R13" s="17"/>
      <c r="S13" s="17"/>
      <c r="T13" s="17"/>
      <c r="U13" s="17"/>
      <c r="V13" s="17"/>
      <c r="W13" s="17"/>
      <c r="X13" s="17"/>
      <c r="Y13" s="2" t="str">
        <f t="shared" si="0"/>
        <v/>
      </c>
      <c r="Z13" s="2">
        <v>2009</v>
      </c>
      <c r="AA13" s="23" t="s">
        <v>121</v>
      </c>
      <c r="AB13" s="21" t="s">
        <v>11</v>
      </c>
      <c r="AC13" s="21" t="s">
        <v>66</v>
      </c>
      <c r="AD13" s="21" t="s">
        <v>99</v>
      </c>
      <c r="AE13" s="24" t="s">
        <v>137</v>
      </c>
    </row>
    <row r="14" spans="1:31" s="3" customFormat="1" ht="15" customHeight="1">
      <c r="A14" s="2" t="s">
        <v>53</v>
      </c>
      <c r="B14" s="13" t="s">
        <v>21</v>
      </c>
      <c r="C14" s="12">
        <v>2013</v>
      </c>
      <c r="D14" s="12" t="s">
        <v>11</v>
      </c>
      <c r="E14" s="12" t="s">
        <v>61</v>
      </c>
      <c r="F14" s="12" t="s">
        <v>62</v>
      </c>
      <c r="G14" s="20" t="s">
        <v>127</v>
      </c>
      <c r="H14" s="16" t="s">
        <v>74</v>
      </c>
      <c r="I14" s="16" t="s">
        <v>122</v>
      </c>
      <c r="J14" s="18" t="s">
        <v>56</v>
      </c>
      <c r="K14" s="17"/>
      <c r="L14" s="18" t="s">
        <v>59</v>
      </c>
      <c r="M14" s="17"/>
      <c r="N14" s="17"/>
      <c r="O14" s="17"/>
      <c r="P14" s="17"/>
      <c r="Q14" s="17"/>
      <c r="R14" s="17"/>
      <c r="S14" s="17"/>
      <c r="T14" s="18" t="s">
        <v>7</v>
      </c>
      <c r="U14" s="17"/>
      <c r="V14" s="17"/>
      <c r="W14" s="17"/>
      <c r="X14" s="17"/>
      <c r="Y14" s="2" t="str">
        <f t="shared" si="0"/>
        <v>CD, DP, RR</v>
      </c>
      <c r="Z14" s="2">
        <v>2009</v>
      </c>
      <c r="AA14" s="22" t="s">
        <v>134</v>
      </c>
      <c r="AB14" s="21" t="s">
        <v>11</v>
      </c>
      <c r="AC14" s="21" t="s">
        <v>66</v>
      </c>
      <c r="AD14" s="21" t="s">
        <v>73</v>
      </c>
      <c r="AE14" s="24" t="s">
        <v>137</v>
      </c>
    </row>
    <row r="15" spans="1:31" s="3" customFormat="1" ht="15" customHeight="1">
      <c r="A15" s="2" t="s">
        <v>53</v>
      </c>
      <c r="B15" s="13" t="s">
        <v>71</v>
      </c>
      <c r="C15" s="12">
        <v>2013</v>
      </c>
      <c r="D15" s="12" t="s">
        <v>11</v>
      </c>
      <c r="E15" s="12" t="s">
        <v>61</v>
      </c>
      <c r="F15" s="12" t="s">
        <v>63</v>
      </c>
      <c r="G15" s="20" t="s">
        <v>127</v>
      </c>
      <c r="H15" s="16" t="s">
        <v>74</v>
      </c>
      <c r="I15" s="16" t="s">
        <v>122</v>
      </c>
      <c r="J15" s="17"/>
      <c r="K15" s="17"/>
      <c r="L15" s="17"/>
      <c r="M15" s="17"/>
      <c r="N15" s="17"/>
      <c r="O15" s="17"/>
      <c r="P15" s="17"/>
      <c r="Q15" s="17"/>
      <c r="R15" s="17"/>
      <c r="S15" s="17"/>
      <c r="T15" s="18" t="s">
        <v>7</v>
      </c>
      <c r="U15" s="17"/>
      <c r="V15" s="17"/>
      <c r="W15" s="17"/>
      <c r="X15" s="17"/>
      <c r="Y15" s="2" t="str">
        <f t="shared" si="0"/>
        <v>RR</v>
      </c>
      <c r="Z15" s="2">
        <v>2009</v>
      </c>
      <c r="AA15" s="22" t="s">
        <v>135</v>
      </c>
      <c r="AB15" s="21" t="s">
        <v>11</v>
      </c>
      <c r="AC15" s="21" t="s">
        <v>66</v>
      </c>
      <c r="AD15" s="21" t="s">
        <v>73</v>
      </c>
      <c r="AE15" s="24" t="s">
        <v>137</v>
      </c>
    </row>
    <row r="16" spans="1:31" s="3" customFormat="1" ht="15" customHeight="1">
      <c r="A16" s="2" t="s">
        <v>53</v>
      </c>
      <c r="B16" s="13" t="s">
        <v>69</v>
      </c>
      <c r="C16" s="12">
        <v>2013</v>
      </c>
      <c r="D16" s="12" t="s">
        <v>11</v>
      </c>
      <c r="E16" s="12" t="s">
        <v>61</v>
      </c>
      <c r="F16" s="12" t="s">
        <v>91</v>
      </c>
      <c r="G16" s="20" t="s">
        <v>127</v>
      </c>
      <c r="H16" s="16" t="s">
        <v>74</v>
      </c>
      <c r="I16" s="16" t="s">
        <v>122</v>
      </c>
      <c r="J16" s="17"/>
      <c r="K16" s="17"/>
      <c r="L16" s="17"/>
      <c r="M16" s="17"/>
      <c r="N16" s="17"/>
      <c r="O16" s="17"/>
      <c r="P16" s="17"/>
      <c r="Q16" s="17"/>
      <c r="R16" s="17"/>
      <c r="S16" s="17"/>
      <c r="T16" s="17"/>
      <c r="U16" s="17"/>
      <c r="V16" s="17"/>
      <c r="W16" s="17"/>
      <c r="X16" s="17"/>
      <c r="Y16" s="2" t="str">
        <f t="shared" si="0"/>
        <v/>
      </c>
      <c r="Z16" s="2">
        <v>2009</v>
      </c>
      <c r="AA16" s="22" t="s">
        <v>136</v>
      </c>
      <c r="AB16" s="21" t="s">
        <v>90</v>
      </c>
      <c r="AC16" s="21" t="s">
        <v>8</v>
      </c>
      <c r="AD16" s="21" t="s">
        <v>73</v>
      </c>
      <c r="AE16" s="24" t="s">
        <v>137</v>
      </c>
    </row>
    <row r="17" spans="1:31" s="3" customFormat="1" ht="15" customHeight="1">
      <c r="A17" s="2" t="s">
        <v>53</v>
      </c>
      <c r="B17" s="13" t="s">
        <v>20</v>
      </c>
      <c r="C17" s="12">
        <v>2013</v>
      </c>
      <c r="D17" s="12" t="s">
        <v>11</v>
      </c>
      <c r="E17" s="12" t="s">
        <v>61</v>
      </c>
      <c r="F17" s="12" t="s">
        <v>62</v>
      </c>
      <c r="G17" s="20" t="s">
        <v>127</v>
      </c>
      <c r="H17" s="16" t="s">
        <v>74</v>
      </c>
      <c r="I17" s="16" t="s">
        <v>122</v>
      </c>
      <c r="J17" s="18" t="s">
        <v>56</v>
      </c>
      <c r="K17" s="17"/>
      <c r="L17" s="18" t="s">
        <v>59</v>
      </c>
      <c r="M17" s="17"/>
      <c r="N17" s="17"/>
      <c r="O17" s="17"/>
      <c r="P17" s="17"/>
      <c r="Q17" s="18" t="s">
        <v>54</v>
      </c>
      <c r="R17" s="17"/>
      <c r="S17" s="17"/>
      <c r="T17" s="17"/>
      <c r="U17" s="17"/>
      <c r="V17" s="17"/>
      <c r="W17" s="17"/>
      <c r="X17" s="17"/>
      <c r="Y17" s="2" t="str">
        <f t="shared" si="0"/>
        <v>CD, DP, OL</v>
      </c>
      <c r="Z17" s="2">
        <v>2009</v>
      </c>
      <c r="AA17" s="22" t="s">
        <v>20</v>
      </c>
      <c r="AB17" s="21" t="s">
        <v>11</v>
      </c>
      <c r="AC17" s="21" t="s">
        <v>66</v>
      </c>
      <c r="AD17" s="21" t="s">
        <v>73</v>
      </c>
      <c r="AE17" s="24" t="s">
        <v>137</v>
      </c>
    </row>
    <row r="18" spans="1:31" s="3" customFormat="1" ht="15" customHeight="1">
      <c r="A18" s="2" t="s">
        <v>53</v>
      </c>
      <c r="B18" s="13" t="s">
        <v>14</v>
      </c>
      <c r="C18" s="12">
        <v>2013</v>
      </c>
      <c r="D18" s="12" t="s">
        <v>13</v>
      </c>
      <c r="E18" s="12" t="s">
        <v>13</v>
      </c>
      <c r="F18" s="11"/>
      <c r="G18" s="20" t="s">
        <v>125</v>
      </c>
      <c r="H18" s="16" t="s">
        <v>79</v>
      </c>
      <c r="I18" s="16" t="s">
        <v>79</v>
      </c>
      <c r="J18" s="17"/>
      <c r="K18" s="17"/>
      <c r="L18" s="17"/>
      <c r="M18" s="17"/>
      <c r="N18" s="17"/>
      <c r="O18" s="17"/>
      <c r="P18" s="17"/>
      <c r="Q18" s="17"/>
      <c r="R18" s="17"/>
      <c r="S18" s="17"/>
      <c r="T18" s="17"/>
      <c r="U18" s="17"/>
      <c r="V18" s="17"/>
      <c r="W18" s="17"/>
      <c r="X18" s="17"/>
      <c r="Y18" s="2" t="str">
        <f t="shared" si="0"/>
        <v/>
      </c>
      <c r="Z18" s="2">
        <v>2009</v>
      </c>
      <c r="AA18" s="22" t="s">
        <v>14</v>
      </c>
      <c r="AB18" s="21" t="s">
        <v>13</v>
      </c>
      <c r="AC18" s="21" t="s">
        <v>13</v>
      </c>
      <c r="AD18" s="21" t="s">
        <v>72</v>
      </c>
      <c r="AE18" s="24" t="s">
        <v>137</v>
      </c>
    </row>
    <row r="19" spans="1:31" s="3" customFormat="1" ht="15" customHeight="1">
      <c r="A19" s="2" t="s">
        <v>53</v>
      </c>
      <c r="B19" s="13" t="s">
        <v>2</v>
      </c>
      <c r="C19" s="12">
        <v>2013</v>
      </c>
      <c r="D19" s="12" t="s">
        <v>10</v>
      </c>
      <c r="E19" s="12" t="s">
        <v>77</v>
      </c>
      <c r="F19" s="12" t="s">
        <v>88</v>
      </c>
      <c r="G19" s="20" t="s">
        <v>127</v>
      </c>
      <c r="H19" s="16" t="s">
        <v>79</v>
      </c>
      <c r="I19" s="16" t="s">
        <v>79</v>
      </c>
      <c r="J19" s="18" t="s">
        <v>56</v>
      </c>
      <c r="K19" s="17"/>
      <c r="L19" s="17"/>
      <c r="M19" s="17"/>
      <c r="N19" s="17"/>
      <c r="O19" s="17"/>
      <c r="P19" s="17"/>
      <c r="Q19" s="17"/>
      <c r="R19" s="17"/>
      <c r="S19" s="17"/>
      <c r="T19" s="18" t="s">
        <v>7</v>
      </c>
      <c r="U19" s="17"/>
      <c r="V19" s="17"/>
      <c r="W19" s="18" t="s">
        <v>55</v>
      </c>
      <c r="X19" s="17"/>
      <c r="Y19" s="2" t="str">
        <f t="shared" si="0"/>
        <v>CD, RR, St</v>
      </c>
      <c r="Z19" s="2">
        <v>2009</v>
      </c>
      <c r="AA19" s="22" t="s">
        <v>2</v>
      </c>
      <c r="AB19" s="21" t="s">
        <v>10</v>
      </c>
      <c r="AC19" s="21" t="s">
        <v>77</v>
      </c>
      <c r="AD19" s="21" t="s">
        <v>73</v>
      </c>
      <c r="AE19" s="24" t="s">
        <v>137</v>
      </c>
    </row>
    <row r="20" spans="1:31" s="3" customFormat="1" ht="15" customHeight="1">
      <c r="A20" s="2" t="s">
        <v>53</v>
      </c>
      <c r="B20" s="13" t="s">
        <v>15</v>
      </c>
      <c r="C20" s="12">
        <v>2013</v>
      </c>
      <c r="D20" s="12" t="s">
        <v>13</v>
      </c>
      <c r="E20" s="12" t="s">
        <v>13</v>
      </c>
      <c r="F20" s="12" t="s">
        <v>76</v>
      </c>
      <c r="G20" s="20" t="s">
        <v>125</v>
      </c>
      <c r="H20" s="16" t="s">
        <v>79</v>
      </c>
      <c r="I20" s="16" t="s">
        <v>79</v>
      </c>
      <c r="J20" s="17"/>
      <c r="K20" s="17"/>
      <c r="L20" s="17"/>
      <c r="M20" s="17"/>
      <c r="N20" s="17"/>
      <c r="O20" s="17"/>
      <c r="P20" s="17"/>
      <c r="Q20" s="17"/>
      <c r="R20" s="17"/>
      <c r="S20" s="17"/>
      <c r="T20" s="17"/>
      <c r="U20" s="17"/>
      <c r="V20" s="17"/>
      <c r="W20" s="17"/>
      <c r="X20" s="17"/>
      <c r="Y20" s="2" t="str">
        <f t="shared" si="0"/>
        <v/>
      </c>
      <c r="Z20" s="2">
        <v>2009</v>
      </c>
      <c r="AA20" s="22" t="s">
        <v>15</v>
      </c>
      <c r="AB20" s="21" t="s">
        <v>13</v>
      </c>
      <c r="AC20" s="21" t="s">
        <v>13</v>
      </c>
      <c r="AD20" s="21" t="s">
        <v>72</v>
      </c>
      <c r="AE20" s="24" t="s">
        <v>137</v>
      </c>
    </row>
    <row r="21" spans="1:31" s="3" customFormat="1" ht="15" customHeight="1">
      <c r="A21" s="2" t="s">
        <v>53</v>
      </c>
      <c r="B21" s="13" t="s">
        <v>3</v>
      </c>
      <c r="C21" s="12">
        <v>2013</v>
      </c>
      <c r="D21" s="12" t="s">
        <v>76</v>
      </c>
      <c r="E21" s="12" t="s">
        <v>9</v>
      </c>
      <c r="F21" s="12" t="s">
        <v>76</v>
      </c>
      <c r="G21" s="20" t="s">
        <v>76</v>
      </c>
      <c r="H21" s="16" t="s">
        <v>79</v>
      </c>
      <c r="I21" s="16" t="s">
        <v>79</v>
      </c>
      <c r="J21" s="17"/>
      <c r="K21" s="17"/>
      <c r="L21" s="17"/>
      <c r="M21" s="17"/>
      <c r="N21" s="17"/>
      <c r="O21" s="17"/>
      <c r="P21" s="17"/>
      <c r="Q21" s="17"/>
      <c r="R21" s="17"/>
      <c r="S21" s="17"/>
      <c r="T21" s="17"/>
      <c r="U21" s="17"/>
      <c r="V21" s="17"/>
      <c r="W21" s="17"/>
      <c r="X21" s="17"/>
      <c r="Y21" s="2" t="str">
        <f t="shared" si="0"/>
        <v/>
      </c>
      <c r="Z21" s="2">
        <v>2009</v>
      </c>
      <c r="AA21" s="22" t="s">
        <v>3</v>
      </c>
      <c r="AB21" s="21" t="s">
        <v>76</v>
      </c>
      <c r="AC21" s="21" t="s">
        <v>9</v>
      </c>
      <c r="AD21" s="21" t="s">
        <v>72</v>
      </c>
      <c r="AE21" s="24" t="s">
        <v>138</v>
      </c>
    </row>
    <row r="22" spans="1:31" s="3" customFormat="1" ht="15" customHeight="1">
      <c r="A22" s="2" t="s">
        <v>53</v>
      </c>
      <c r="B22" s="13" t="s">
        <v>4</v>
      </c>
      <c r="C22" s="12">
        <v>2013</v>
      </c>
      <c r="D22" s="12" t="s">
        <v>76</v>
      </c>
      <c r="E22" s="12" t="s">
        <v>9</v>
      </c>
      <c r="F22" s="12" t="s">
        <v>76</v>
      </c>
      <c r="G22" s="20" t="s">
        <v>76</v>
      </c>
      <c r="H22" s="16" t="s">
        <v>79</v>
      </c>
      <c r="I22" s="16" t="s">
        <v>79</v>
      </c>
      <c r="J22" s="17"/>
      <c r="K22" s="17"/>
      <c r="L22" s="17"/>
      <c r="M22" s="17"/>
      <c r="N22" s="17"/>
      <c r="O22" s="17"/>
      <c r="P22" s="17"/>
      <c r="Q22" s="17"/>
      <c r="R22" s="17"/>
      <c r="S22" s="17"/>
      <c r="T22" s="17"/>
      <c r="U22" s="17"/>
      <c r="V22" s="17"/>
      <c r="W22" s="17"/>
      <c r="X22" s="17"/>
      <c r="Y22" s="2" t="str">
        <f t="shared" si="0"/>
        <v/>
      </c>
      <c r="Z22" s="2">
        <v>2009</v>
      </c>
      <c r="AA22" s="22" t="s">
        <v>4</v>
      </c>
      <c r="AB22" s="21" t="s">
        <v>76</v>
      </c>
      <c r="AC22" s="21" t="s">
        <v>9</v>
      </c>
      <c r="AD22" s="21" t="s">
        <v>72</v>
      </c>
      <c r="AE22" s="24" t="s">
        <v>138</v>
      </c>
    </row>
    <row r="23" spans="1:31" ht="16.5" customHeight="1">
      <c r="A23" s="2" t="s">
        <v>53</v>
      </c>
      <c r="B23" s="13" t="s">
        <v>5</v>
      </c>
      <c r="C23" s="12">
        <v>2013</v>
      </c>
      <c r="D23" s="12" t="s">
        <v>76</v>
      </c>
      <c r="E23" s="12" t="s">
        <v>9</v>
      </c>
      <c r="F23" s="12" t="s">
        <v>76</v>
      </c>
      <c r="G23" s="20" t="s">
        <v>76</v>
      </c>
      <c r="H23" s="16" t="s">
        <v>79</v>
      </c>
      <c r="I23" s="16" t="s">
        <v>79</v>
      </c>
      <c r="J23" s="17"/>
      <c r="K23" s="17"/>
      <c r="L23" s="17"/>
      <c r="M23" s="17"/>
      <c r="N23" s="17"/>
      <c r="O23" s="17"/>
      <c r="P23" s="17"/>
      <c r="Q23" s="17"/>
      <c r="R23" s="17"/>
      <c r="S23" s="17"/>
      <c r="T23" s="17"/>
      <c r="U23" s="17"/>
      <c r="V23" s="17"/>
      <c r="W23" s="17"/>
      <c r="X23" s="17"/>
      <c r="Y23" s="2" t="str">
        <f t="shared" si="0"/>
        <v/>
      </c>
      <c r="Z23" s="2">
        <v>2009</v>
      </c>
      <c r="AA23" s="22" t="s">
        <v>5</v>
      </c>
      <c r="AB23" s="21" t="s">
        <v>76</v>
      </c>
      <c r="AC23" s="21" t="s">
        <v>9</v>
      </c>
      <c r="AD23" s="21" t="s">
        <v>72</v>
      </c>
      <c r="AE23" s="24" t="s">
        <v>138</v>
      </c>
    </row>
    <row r="24" spans="1:31" s="3" customFormat="1" ht="16.5" customHeight="1">
      <c r="A24" s="2" t="s">
        <v>53</v>
      </c>
      <c r="B24" s="12" t="s">
        <v>22</v>
      </c>
      <c r="C24" s="12">
        <v>2013</v>
      </c>
      <c r="D24" s="12" t="s">
        <v>6</v>
      </c>
      <c r="E24" s="12" t="s">
        <v>6</v>
      </c>
      <c r="F24" s="12" t="s">
        <v>76</v>
      </c>
      <c r="G24" s="24" t="s">
        <v>125</v>
      </c>
      <c r="H24" s="24" t="s">
        <v>79</v>
      </c>
      <c r="I24" s="24" t="s">
        <v>79</v>
      </c>
      <c r="J24" s="15"/>
      <c r="K24" s="15"/>
      <c r="L24" s="15"/>
      <c r="M24" s="15"/>
      <c r="N24" s="15"/>
      <c r="O24" s="15"/>
      <c r="P24" s="15"/>
      <c r="Q24" s="15"/>
      <c r="R24" s="15"/>
      <c r="S24" s="15"/>
      <c r="T24" s="15"/>
      <c r="U24" s="15"/>
      <c r="V24" s="15"/>
      <c r="W24" s="15"/>
      <c r="X24" s="15"/>
      <c r="Y24" s="3" t="str">
        <f t="shared" si="0"/>
        <v/>
      </c>
      <c r="Z24" s="2">
        <v>2009</v>
      </c>
      <c r="AA24" s="24" t="s">
        <v>100</v>
      </c>
      <c r="AB24" s="24" t="s">
        <v>6</v>
      </c>
      <c r="AC24" s="24" t="s">
        <v>6</v>
      </c>
      <c r="AD24" s="24" t="s">
        <v>73</v>
      </c>
      <c r="AE24" s="24" t="s">
        <v>139</v>
      </c>
    </row>
    <row r="25" spans="1:31" ht="16.5" customHeight="1">
      <c r="D25" s="2" t="str">
        <f t="shared" ref="D25:D35" si="1">IF(OR(E:E="Extinct"),"Extinct",(IF(OR(E:E="Nationally Critical",E:E="Nationally Endangered",E:E="Nationally Vulnerable"),"Threatened",(IF(OR(E:E="Declining",E:E="Recovering",E:E="Relict",E:E="Naturally Uncommon"),"At Risk",(IF(E:E="Not Threatened","Not Threatened",(IF(OR(E:E="Migrant",E:E="Vagrant",E:E="Coloniser"),"Non-resident Native",(IF(OR(E:E="Data Deficient"),"Data Deficient",(IF(OR(E:E="Not Evaluated",E:E="Introduced and naturalised",E:E="Introduced"),"—","")))))))))))))</f>
        <v/>
      </c>
      <c r="Y25" s="2" t="str">
        <f t="shared" si="0"/>
        <v/>
      </c>
      <c r="AB25" s="2" t="str">
        <f t="shared" ref="AB25:AB32" si="2">IF(OR(AC:AC="Extinct"),"Extinct",(IF(OR(AC:AC="Nationally Critical",AC:AC="Nationally Endangered",AC:AC="Nationally Vulnerable"),"Threatened",(IF(OR(AC:AC="Declining",AC:AC="Recovering",AC:AC="Relict",AC:AC="Naturally Uncommon"),"At Risk",(IF(AC:AC="Not Threatened","Not Threatened",(IF(OR(AC:AC="Migrant",AC:AC="Vagrant",AC:AC="Coloniser"),"Non-resident Native",(IF(OR(AC:AC="Data Deficient"),"Data Deficient",(IF(OR(AC:AC="Not Evaluated",AC:AC="Introduced and naturalised",AC:AC="Introduced"),"—","")))))))))))))</f>
        <v/>
      </c>
    </row>
    <row r="26" spans="1:31" ht="16.5" customHeight="1">
      <c r="D26" s="2" t="str">
        <f t="shared" si="1"/>
        <v/>
      </c>
      <c r="Y26" s="2" t="str">
        <f t="shared" si="0"/>
        <v/>
      </c>
      <c r="AB26" s="2" t="str">
        <f t="shared" si="2"/>
        <v/>
      </c>
    </row>
    <row r="27" spans="1:31" ht="16.5" customHeight="1">
      <c r="D27" s="2" t="str">
        <f t="shared" si="1"/>
        <v/>
      </c>
      <c r="Y27" s="2" t="str">
        <f t="shared" si="0"/>
        <v/>
      </c>
      <c r="AB27" s="2" t="str">
        <f t="shared" si="2"/>
        <v/>
      </c>
    </row>
    <row r="28" spans="1:31" ht="16.5" customHeight="1">
      <c r="D28" s="2" t="str">
        <f t="shared" si="1"/>
        <v/>
      </c>
      <c r="Y28" s="2" t="str">
        <f t="shared" si="0"/>
        <v/>
      </c>
      <c r="AB28" s="2" t="str">
        <f t="shared" si="2"/>
        <v/>
      </c>
    </row>
    <row r="29" spans="1:31" ht="16.5" customHeight="1">
      <c r="D29" s="2" t="str">
        <f t="shared" si="1"/>
        <v/>
      </c>
      <c r="Y29" s="2" t="str">
        <f t="shared" si="0"/>
        <v/>
      </c>
      <c r="AB29" s="2" t="str">
        <f t="shared" si="2"/>
        <v/>
      </c>
    </row>
    <row r="30" spans="1:31" ht="16.5" customHeight="1">
      <c r="D30" s="2" t="str">
        <f t="shared" si="1"/>
        <v/>
      </c>
      <c r="Y30" s="2" t="str">
        <f t="shared" si="0"/>
        <v/>
      </c>
      <c r="AB30" s="2" t="str">
        <f t="shared" si="2"/>
        <v/>
      </c>
    </row>
    <row r="31" spans="1:31" ht="16.5" customHeight="1">
      <c r="D31" s="2" t="str">
        <f t="shared" si="1"/>
        <v/>
      </c>
      <c r="Y31" s="2" t="str">
        <f t="shared" si="0"/>
        <v/>
      </c>
      <c r="AB31" s="2" t="str">
        <f t="shared" si="2"/>
        <v/>
      </c>
    </row>
    <row r="32" spans="1:31" ht="16.5" customHeight="1">
      <c r="D32" s="2" t="str">
        <f t="shared" si="1"/>
        <v/>
      </c>
      <c r="Y32" s="2" t="str">
        <f t="shared" si="0"/>
        <v/>
      </c>
      <c r="AB32" s="2" t="str">
        <f t="shared" si="2"/>
        <v/>
      </c>
    </row>
    <row r="33" spans="4:25" ht="16.5" customHeight="1">
      <c r="D33" s="2" t="str">
        <f t="shared" si="1"/>
        <v/>
      </c>
      <c r="Y33" s="2" t="str">
        <f t="shared" si="0"/>
        <v/>
      </c>
    </row>
    <row r="34" spans="4:25" ht="16.5" customHeight="1">
      <c r="D34" s="2" t="str">
        <f t="shared" si="1"/>
        <v/>
      </c>
      <c r="Y34" s="2" t="str">
        <f t="shared" si="0"/>
        <v/>
      </c>
    </row>
    <row r="35" spans="4:25" ht="16.5" customHeight="1">
      <c r="D35" s="2" t="str">
        <f t="shared" si="1"/>
        <v/>
      </c>
      <c r="Y35" s="2" t="str">
        <f t="shared" si="0"/>
        <v/>
      </c>
    </row>
    <row r="36" spans="4:25" ht="16.5" customHeight="1">
      <c r="Y36" s="2" t="str">
        <f t="shared" si="0"/>
        <v/>
      </c>
    </row>
  </sheetData>
  <sheetProtection password="C48A" sheet="1" objects="1" scenarios="1" sort="0" autoFilter="0" pivotTables="0"/>
  <autoFilter ref="A1:AE22">
    <filterColumn colId="6"/>
    <filterColumn colId="25"/>
  </autoFilter>
  <phoneticPr fontId="0" type="noConversion"/>
  <dataValidations count="23">
    <dataValidation type="list" allowBlank="1" showInputMessage="1" showErrorMessage="1" sqref="AD1:AD1048576">
      <formula1>Tax_Status</formula1>
    </dataValidation>
    <dataValidation allowBlank="1" showInputMessage="1" showErrorMessage="1" error="Must be 4 digits" sqref="Z1 C1"/>
    <dataValidation type="list" allowBlank="1" showInputMessage="1" showErrorMessage="1" sqref="H2:H65536">
      <formula1>Status_Change</formula1>
    </dataValidation>
    <dataValidation type="list" allowBlank="1" showInputMessage="1" showErrorMessage="1" sqref="I2:I65536">
      <formula1>Reason</formula1>
    </dataValidation>
    <dataValidation type="list" allowBlank="1" showInputMessage="1" showErrorMessage="1" sqref="J2:J65536">
      <formula1>"CD"</formula1>
    </dataValidation>
    <dataValidation type="list" allowBlank="1" showInputMessage="1" showErrorMessage="1" sqref="K2:K65536">
      <formula1>"De"</formula1>
    </dataValidation>
    <dataValidation type="list" allowBlank="1" showInputMessage="1" showErrorMessage="1" sqref="L2:L65536">
      <formula1>"DP"</formula1>
    </dataValidation>
    <dataValidation type="list" allowBlank="1" showInputMessage="1" showErrorMessage="1" sqref="M2:M65536">
      <formula1>"EF"</formula1>
    </dataValidation>
    <dataValidation type="list" allowBlank="1" showInputMessage="1" showErrorMessage="1" sqref="N2:N65536">
      <formula1>"EW"</formula1>
    </dataValidation>
    <dataValidation type="list" allowBlank="1" showInputMessage="1" showErrorMessage="1" sqref="O2:O65536">
      <formula1>"IE"</formula1>
    </dataValidation>
    <dataValidation type="list" allowBlank="1" showInputMessage="1" showErrorMessage="1" sqref="P2:P65536">
      <formula1>"Inc"</formula1>
    </dataValidation>
    <dataValidation type="list" allowBlank="1" showInputMessage="1" showErrorMessage="1" sqref="Q2:Q65536">
      <formula1>"OL"</formula1>
    </dataValidation>
    <dataValidation type="list" allowBlank="1" showInputMessage="1" showErrorMessage="1" sqref="R2:R65536">
      <formula1>"PD"</formula1>
    </dataValidation>
    <dataValidation type="list" allowBlank="1" showInputMessage="1" showErrorMessage="1" sqref="S2:S65536">
      <formula1>"RF"</formula1>
    </dataValidation>
    <dataValidation type="list" allowBlank="1" showInputMessage="1" showErrorMessage="1" sqref="T2:T65536">
      <formula1>"RR"</formula1>
    </dataValidation>
    <dataValidation type="list" allowBlank="1" showInputMessage="1" showErrorMessage="1" sqref="V2:V65536">
      <formula1>"Sp"</formula1>
    </dataValidation>
    <dataValidation type="list" allowBlank="1" showInputMessage="1" showErrorMessage="1" sqref="W2:W65536">
      <formula1>"St"</formula1>
    </dataValidation>
    <dataValidation type="list" allowBlank="1" showInputMessage="1" showErrorMessage="1" sqref="X2:X65536">
      <formula1>"TO, T?O"</formula1>
    </dataValidation>
    <dataValidation type="list" allowBlank="1" showInputMessage="1" showErrorMessage="1" sqref="U2:U65536">
      <formula1>"SO, S?O"</formula1>
    </dataValidation>
    <dataValidation type="list" allowBlank="1" showInputMessage="1" showErrorMessage="1" sqref="E2:E65536">
      <formula1>Cons_Status</formula1>
    </dataValidation>
    <dataValidation type="list" allowBlank="1" showInputMessage="1" showErrorMessage="1" sqref="F2:F65536">
      <formula1>Pathway</formula1>
    </dataValidation>
    <dataValidation type="list" allowBlank="1" showInputMessage="1" showErrorMessage="1" sqref="A1:A1048576">
      <formula1>Group</formula1>
    </dataValidation>
    <dataValidation type="list" allowBlank="1" showInputMessage="1" showErrorMessage="1" sqref="G1:G1048576">
      <formula1>Trend</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49"/>
  <sheetViews>
    <sheetView workbookViewId="0">
      <selection activeCell="B1" sqref="B1"/>
    </sheetView>
  </sheetViews>
  <sheetFormatPr defaultRowHeight="12.75"/>
  <cols>
    <col min="1" max="1" width="23.28515625" customWidth="1"/>
    <col min="3" max="3" width="45.28515625" customWidth="1"/>
    <col min="4" max="4" width="32.85546875" customWidth="1"/>
  </cols>
  <sheetData>
    <row r="1" spans="1:4">
      <c r="A1" s="25" t="s">
        <v>140</v>
      </c>
      <c r="B1" s="25" t="s">
        <v>179</v>
      </c>
      <c r="C1" s="25" t="s">
        <v>141</v>
      </c>
      <c r="D1" s="25" t="s">
        <v>118</v>
      </c>
    </row>
    <row r="2" spans="1:4">
      <c r="A2" s="26" t="s">
        <v>6</v>
      </c>
      <c r="B2" s="26" t="s">
        <v>142</v>
      </c>
      <c r="C2" s="26" t="s">
        <v>142</v>
      </c>
      <c r="D2" s="26" t="s">
        <v>142</v>
      </c>
    </row>
    <row r="3" spans="1:4">
      <c r="A3" s="26" t="s">
        <v>60</v>
      </c>
      <c r="B3" s="26" t="s">
        <v>143</v>
      </c>
      <c r="C3" s="26" t="s">
        <v>144</v>
      </c>
      <c r="D3" s="26" t="s">
        <v>145</v>
      </c>
    </row>
    <row r="4" spans="1:4">
      <c r="A4" s="26" t="s">
        <v>60</v>
      </c>
      <c r="B4" s="26" t="s">
        <v>146</v>
      </c>
      <c r="C4" s="26" t="s">
        <v>147</v>
      </c>
      <c r="D4" s="26" t="s">
        <v>145</v>
      </c>
    </row>
    <row r="5" spans="1:4">
      <c r="A5" s="26" t="s">
        <v>60</v>
      </c>
      <c r="B5" s="26" t="s">
        <v>148</v>
      </c>
      <c r="C5" s="26" t="s">
        <v>149</v>
      </c>
      <c r="D5" s="26" t="s">
        <v>145</v>
      </c>
    </row>
    <row r="6" spans="1:4">
      <c r="A6" s="26" t="s">
        <v>60</v>
      </c>
      <c r="B6" s="26" t="s">
        <v>63</v>
      </c>
      <c r="C6" s="26" t="s">
        <v>150</v>
      </c>
      <c r="D6" s="26" t="s">
        <v>151</v>
      </c>
    </row>
    <row r="7" spans="1:4">
      <c r="A7" s="26" t="s">
        <v>60</v>
      </c>
      <c r="B7" s="26" t="s">
        <v>86</v>
      </c>
      <c r="C7" s="26" t="s">
        <v>152</v>
      </c>
      <c r="D7" s="26" t="s">
        <v>151</v>
      </c>
    </row>
    <row r="8" spans="1:4">
      <c r="A8" s="26" t="s">
        <v>60</v>
      </c>
      <c r="B8" s="26" t="s">
        <v>88</v>
      </c>
      <c r="C8" s="26" t="s">
        <v>153</v>
      </c>
      <c r="D8" s="26" t="s">
        <v>151</v>
      </c>
    </row>
    <row r="9" spans="1:4">
      <c r="A9" s="26" t="s">
        <v>60</v>
      </c>
      <c r="B9" s="26" t="s">
        <v>89</v>
      </c>
      <c r="C9" s="26" t="s">
        <v>145</v>
      </c>
      <c r="D9" s="26" t="s">
        <v>154</v>
      </c>
    </row>
    <row r="10" spans="1:4">
      <c r="A10" s="26" t="s">
        <v>75</v>
      </c>
      <c r="B10" s="26" t="s">
        <v>62</v>
      </c>
      <c r="C10" s="26" t="s">
        <v>150</v>
      </c>
      <c r="D10" s="26" t="s">
        <v>155</v>
      </c>
    </row>
    <row r="11" spans="1:4">
      <c r="A11" s="26" t="s">
        <v>75</v>
      </c>
      <c r="B11" s="26" t="s">
        <v>81</v>
      </c>
      <c r="C11" s="26" t="s">
        <v>152</v>
      </c>
      <c r="D11" s="26" t="s">
        <v>155</v>
      </c>
    </row>
    <row r="12" spans="1:4">
      <c r="A12" s="26" t="s">
        <v>75</v>
      </c>
      <c r="B12" s="26" t="s">
        <v>82</v>
      </c>
      <c r="C12" s="26" t="s">
        <v>153</v>
      </c>
      <c r="D12" s="26" t="s">
        <v>155</v>
      </c>
    </row>
    <row r="13" spans="1:4">
      <c r="A13" s="26" t="s">
        <v>75</v>
      </c>
      <c r="B13" s="26" t="s">
        <v>63</v>
      </c>
      <c r="C13" s="26" t="s">
        <v>150</v>
      </c>
      <c r="D13" s="26" t="s">
        <v>156</v>
      </c>
    </row>
    <row r="14" spans="1:4">
      <c r="A14" s="26" t="s">
        <v>75</v>
      </c>
      <c r="B14" s="26" t="s">
        <v>86</v>
      </c>
      <c r="C14" s="26" t="s">
        <v>152</v>
      </c>
      <c r="D14" s="26" t="s">
        <v>156</v>
      </c>
    </row>
    <row r="15" spans="1:4">
      <c r="A15" s="26" t="s">
        <v>75</v>
      </c>
      <c r="B15" s="26" t="s">
        <v>88</v>
      </c>
      <c r="C15" s="26" t="s">
        <v>153</v>
      </c>
      <c r="D15" s="26" t="s">
        <v>156</v>
      </c>
    </row>
    <row r="16" spans="1:4">
      <c r="A16" s="26" t="s">
        <v>75</v>
      </c>
      <c r="B16" s="26" t="s">
        <v>91</v>
      </c>
      <c r="C16" s="26" t="s">
        <v>157</v>
      </c>
      <c r="D16" s="26" t="s">
        <v>151</v>
      </c>
    </row>
    <row r="17" spans="1:4">
      <c r="A17" s="26" t="s">
        <v>75</v>
      </c>
      <c r="B17" s="26" t="s">
        <v>92</v>
      </c>
      <c r="C17" s="26" t="s">
        <v>158</v>
      </c>
      <c r="D17" s="26" t="s">
        <v>151</v>
      </c>
    </row>
    <row r="18" spans="1:4">
      <c r="A18" s="26" t="s">
        <v>75</v>
      </c>
      <c r="B18" s="26" t="s">
        <v>93</v>
      </c>
      <c r="C18" s="26" t="s">
        <v>159</v>
      </c>
      <c r="D18" s="26" t="s">
        <v>151</v>
      </c>
    </row>
    <row r="19" spans="1:4">
      <c r="A19" s="26" t="s">
        <v>77</v>
      </c>
      <c r="B19" s="26" t="s">
        <v>62</v>
      </c>
      <c r="C19" s="26" t="s">
        <v>150</v>
      </c>
      <c r="D19" s="26" t="s">
        <v>160</v>
      </c>
    </row>
    <row r="20" spans="1:4">
      <c r="A20" s="26" t="s">
        <v>77</v>
      </c>
      <c r="B20" s="26" t="s">
        <v>81</v>
      </c>
      <c r="C20" s="26" t="s">
        <v>161</v>
      </c>
      <c r="D20" s="26" t="s">
        <v>160</v>
      </c>
    </row>
    <row r="21" spans="1:4">
      <c r="A21" s="26" t="s">
        <v>77</v>
      </c>
      <c r="B21" s="26" t="s">
        <v>82</v>
      </c>
      <c r="C21" s="26" t="s">
        <v>153</v>
      </c>
      <c r="D21" s="26" t="s">
        <v>160</v>
      </c>
    </row>
    <row r="22" spans="1:4">
      <c r="A22" s="26" t="s">
        <v>77</v>
      </c>
      <c r="B22" s="26" t="s">
        <v>63</v>
      </c>
      <c r="C22" s="26" t="s">
        <v>157</v>
      </c>
      <c r="D22" s="26" t="s">
        <v>156</v>
      </c>
    </row>
    <row r="23" spans="1:4">
      <c r="A23" s="26" t="s">
        <v>77</v>
      </c>
      <c r="B23" s="26" t="s">
        <v>86</v>
      </c>
      <c r="C23" s="26" t="s">
        <v>162</v>
      </c>
      <c r="D23" s="26" t="s">
        <v>156</v>
      </c>
    </row>
    <row r="24" spans="1:4">
      <c r="A24" s="26" t="s">
        <v>77</v>
      </c>
      <c r="B24" s="26" t="s">
        <v>88</v>
      </c>
      <c r="C24" s="26" t="s">
        <v>159</v>
      </c>
      <c r="D24" s="26" t="s">
        <v>156</v>
      </c>
    </row>
    <row r="25" spans="1:4">
      <c r="A25" s="26" t="s">
        <v>77</v>
      </c>
      <c r="B25" s="26" t="s">
        <v>91</v>
      </c>
      <c r="C25" s="26" t="s">
        <v>157</v>
      </c>
      <c r="D25" s="26" t="s">
        <v>155</v>
      </c>
    </row>
    <row r="26" spans="1:4">
      <c r="A26" s="26" t="s">
        <v>77</v>
      </c>
      <c r="B26" s="26" t="s">
        <v>92</v>
      </c>
      <c r="C26" s="26" t="s">
        <v>162</v>
      </c>
      <c r="D26" s="26" t="s">
        <v>155</v>
      </c>
    </row>
    <row r="27" spans="1:4">
      <c r="A27" s="26" t="s">
        <v>77</v>
      </c>
      <c r="B27" s="26" t="s">
        <v>93</v>
      </c>
      <c r="C27" s="26" t="s">
        <v>159</v>
      </c>
      <c r="D27" s="26" t="s">
        <v>155</v>
      </c>
    </row>
    <row r="28" spans="1:4">
      <c r="A28" s="26" t="s">
        <v>77</v>
      </c>
      <c r="B28" s="26" t="s">
        <v>94</v>
      </c>
      <c r="C28" s="26" t="s">
        <v>163</v>
      </c>
      <c r="D28" s="26" t="s">
        <v>164</v>
      </c>
    </row>
    <row r="29" spans="1:4">
      <c r="A29" s="26" t="s">
        <v>77</v>
      </c>
      <c r="B29" s="26" t="s">
        <v>95</v>
      </c>
      <c r="C29" s="26" t="s">
        <v>165</v>
      </c>
      <c r="D29" s="26" t="s">
        <v>164</v>
      </c>
    </row>
    <row r="30" spans="1:4">
      <c r="A30" s="26" t="s">
        <v>77</v>
      </c>
      <c r="B30" s="26" t="s">
        <v>96</v>
      </c>
      <c r="C30" s="26" t="s">
        <v>166</v>
      </c>
      <c r="D30" s="26" t="s">
        <v>164</v>
      </c>
    </row>
    <row r="31" spans="1:4">
      <c r="A31" s="26" t="s">
        <v>77</v>
      </c>
      <c r="B31" s="26" t="s">
        <v>97</v>
      </c>
      <c r="C31" s="26" t="s">
        <v>167</v>
      </c>
      <c r="D31" s="26" t="s">
        <v>151</v>
      </c>
    </row>
    <row r="32" spans="1:4">
      <c r="A32" s="26" t="s">
        <v>77</v>
      </c>
      <c r="B32" s="26" t="s">
        <v>98</v>
      </c>
      <c r="C32" s="26" t="s">
        <v>168</v>
      </c>
      <c r="D32" s="26" t="s">
        <v>151</v>
      </c>
    </row>
    <row r="33" spans="1:4">
      <c r="A33" s="26" t="s">
        <v>61</v>
      </c>
      <c r="B33" s="26" t="s">
        <v>62</v>
      </c>
      <c r="C33" s="26" t="s">
        <v>163</v>
      </c>
      <c r="D33" s="26" t="s">
        <v>169</v>
      </c>
    </row>
    <row r="34" spans="1:4">
      <c r="A34" s="26" t="s">
        <v>61</v>
      </c>
      <c r="B34" s="26" t="s">
        <v>81</v>
      </c>
      <c r="C34" s="26" t="s">
        <v>166</v>
      </c>
      <c r="D34" s="26" t="s">
        <v>169</v>
      </c>
    </row>
    <row r="35" spans="1:4">
      <c r="A35" s="26" t="s">
        <v>61</v>
      </c>
      <c r="B35" s="26" t="s">
        <v>63</v>
      </c>
      <c r="C35" s="26" t="s">
        <v>167</v>
      </c>
      <c r="D35" s="26" t="s">
        <v>155</v>
      </c>
    </row>
    <row r="36" spans="1:4">
      <c r="A36" s="26" t="s">
        <v>61</v>
      </c>
      <c r="B36" s="26" t="s">
        <v>86</v>
      </c>
      <c r="C36" s="26" t="s">
        <v>168</v>
      </c>
      <c r="D36" s="26" t="s">
        <v>155</v>
      </c>
    </row>
    <row r="37" spans="1:4">
      <c r="A37" s="26" t="s">
        <v>61</v>
      </c>
      <c r="B37" s="26" t="s">
        <v>91</v>
      </c>
      <c r="C37" s="26" t="s">
        <v>170</v>
      </c>
      <c r="D37" s="26" t="s">
        <v>171</v>
      </c>
    </row>
    <row r="38" spans="1:4">
      <c r="A38" s="26" t="s">
        <v>61</v>
      </c>
      <c r="B38" s="26" t="s">
        <v>92</v>
      </c>
      <c r="C38" s="26" t="s">
        <v>172</v>
      </c>
      <c r="D38" s="26" t="s">
        <v>171</v>
      </c>
    </row>
    <row r="39" spans="1:4">
      <c r="A39" s="26" t="s">
        <v>83</v>
      </c>
      <c r="B39" s="26" t="s">
        <v>142</v>
      </c>
      <c r="C39" s="26" t="s">
        <v>142</v>
      </c>
      <c r="D39" s="26" t="s">
        <v>142</v>
      </c>
    </row>
    <row r="40" spans="1:4">
      <c r="A40" s="26" t="s">
        <v>66</v>
      </c>
      <c r="B40" s="26" t="s">
        <v>65</v>
      </c>
      <c r="C40" s="26" t="s">
        <v>173</v>
      </c>
      <c r="D40" s="26" t="s">
        <v>156</v>
      </c>
    </row>
    <row r="41" spans="1:4">
      <c r="A41" s="26" t="s">
        <v>66</v>
      </c>
      <c r="B41" s="26" t="s">
        <v>67</v>
      </c>
      <c r="C41" s="26" t="s">
        <v>174</v>
      </c>
      <c r="D41" s="26" t="s">
        <v>175</v>
      </c>
    </row>
    <row r="42" spans="1:4">
      <c r="A42" s="26" t="s">
        <v>80</v>
      </c>
      <c r="B42" s="26" t="s">
        <v>65</v>
      </c>
      <c r="C42" s="26" t="s">
        <v>176</v>
      </c>
      <c r="D42" s="26" t="s">
        <v>160</v>
      </c>
    </row>
    <row r="43" spans="1:4">
      <c r="A43" s="26" t="s">
        <v>80</v>
      </c>
      <c r="B43" s="26" t="s">
        <v>67</v>
      </c>
      <c r="C43" s="26" t="s">
        <v>177</v>
      </c>
      <c r="D43" s="26" t="s">
        <v>160</v>
      </c>
    </row>
    <row r="44" spans="1:4">
      <c r="A44" s="26" t="s">
        <v>87</v>
      </c>
      <c r="B44" s="26" t="s">
        <v>142</v>
      </c>
      <c r="C44" s="26" t="s">
        <v>142</v>
      </c>
      <c r="D44" s="26" t="s">
        <v>142</v>
      </c>
    </row>
    <row r="45" spans="1:4">
      <c r="A45" s="26" t="s">
        <v>85</v>
      </c>
      <c r="B45" s="26" t="s">
        <v>142</v>
      </c>
      <c r="C45" s="26" t="s">
        <v>142</v>
      </c>
      <c r="D45" s="26" t="s">
        <v>142</v>
      </c>
    </row>
    <row r="46" spans="1:4">
      <c r="A46" s="26" t="s">
        <v>84</v>
      </c>
      <c r="B46" s="26" t="s">
        <v>142</v>
      </c>
      <c r="C46" s="26" t="s">
        <v>142</v>
      </c>
      <c r="D46" s="26" t="s">
        <v>142</v>
      </c>
    </row>
    <row r="47" spans="1:4">
      <c r="A47" s="26" t="s">
        <v>178</v>
      </c>
      <c r="B47" s="26" t="s">
        <v>142</v>
      </c>
      <c r="C47" s="26" t="s">
        <v>142</v>
      </c>
      <c r="D47" s="26" t="s">
        <v>142</v>
      </c>
    </row>
    <row r="48" spans="1:4">
      <c r="A48" s="26" t="s">
        <v>90</v>
      </c>
      <c r="B48" s="26" t="s">
        <v>142</v>
      </c>
      <c r="C48" s="26" t="s">
        <v>142</v>
      </c>
      <c r="D48" s="26" t="s">
        <v>142</v>
      </c>
    </row>
    <row r="49" spans="1:4">
      <c r="A49" s="26" t="s">
        <v>13</v>
      </c>
      <c r="B49" s="26" t="s">
        <v>142</v>
      </c>
      <c r="C49" s="26" t="s">
        <v>142</v>
      </c>
      <c r="D49" s="26" t="s">
        <v>142</v>
      </c>
    </row>
  </sheetData>
  <sheetProtection password="C48A"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6"/>
  <sheetViews>
    <sheetView workbookViewId="0">
      <selection activeCell="B9" sqref="B9"/>
    </sheetView>
  </sheetViews>
  <sheetFormatPr defaultRowHeight="12.75"/>
  <cols>
    <col min="1" max="1" width="11" customWidth="1"/>
    <col min="2" max="2" width="25.28515625" customWidth="1"/>
  </cols>
  <sheetData>
    <row r="1" spans="1:2" ht="15">
      <c r="A1" s="28" t="s">
        <v>180</v>
      </c>
      <c r="B1" s="28" t="s">
        <v>181</v>
      </c>
    </row>
    <row r="2" spans="1:2" ht="14.25">
      <c r="A2" s="27" t="s">
        <v>56</v>
      </c>
      <c r="B2" s="27" t="s">
        <v>182</v>
      </c>
    </row>
    <row r="3" spans="1:2" ht="14.25">
      <c r="A3" s="27" t="s">
        <v>57</v>
      </c>
      <c r="B3" s="27" t="s">
        <v>183</v>
      </c>
    </row>
    <row r="4" spans="1:2" ht="14.25">
      <c r="A4" s="27" t="s">
        <v>59</v>
      </c>
      <c r="B4" s="27" t="s">
        <v>184</v>
      </c>
    </row>
    <row r="5" spans="1:2" ht="14.25">
      <c r="A5" s="27" t="s">
        <v>185</v>
      </c>
      <c r="B5" s="27" t="s">
        <v>186</v>
      </c>
    </row>
    <row r="6" spans="1:2" ht="14.25">
      <c r="A6" s="27" t="s">
        <v>187</v>
      </c>
      <c r="B6" s="27" t="s">
        <v>188</v>
      </c>
    </row>
    <row r="7" spans="1:2" ht="14.25">
      <c r="A7" s="27" t="s">
        <v>189</v>
      </c>
      <c r="B7" s="27" t="s">
        <v>190</v>
      </c>
    </row>
    <row r="8" spans="1:2" ht="14.25">
      <c r="A8" s="27" t="s">
        <v>191</v>
      </c>
      <c r="B8" s="27" t="s">
        <v>192</v>
      </c>
    </row>
    <row r="9" spans="1:2" ht="14.25">
      <c r="A9" s="27" t="s">
        <v>54</v>
      </c>
      <c r="B9" s="27" t="s">
        <v>193</v>
      </c>
    </row>
    <row r="10" spans="1:2" ht="14.25">
      <c r="A10" s="27" t="s">
        <v>194</v>
      </c>
      <c r="B10" s="27" t="s">
        <v>195</v>
      </c>
    </row>
    <row r="11" spans="1:2" ht="14.25">
      <c r="A11" s="27" t="s">
        <v>196</v>
      </c>
      <c r="B11" s="27" t="s">
        <v>197</v>
      </c>
    </row>
    <row r="12" spans="1:2" ht="14.25">
      <c r="A12" s="27" t="s">
        <v>7</v>
      </c>
      <c r="B12" s="27" t="s">
        <v>198</v>
      </c>
    </row>
    <row r="13" spans="1:2" ht="14.25">
      <c r="A13" s="27" t="s">
        <v>199</v>
      </c>
      <c r="B13" s="27" t="s">
        <v>200</v>
      </c>
    </row>
    <row r="14" spans="1:2" ht="14.25">
      <c r="A14" s="27" t="s">
        <v>58</v>
      </c>
      <c r="B14" s="27" t="s">
        <v>201</v>
      </c>
    </row>
    <row r="15" spans="1:2" ht="14.25">
      <c r="A15" s="27" t="s">
        <v>55</v>
      </c>
      <c r="B15" s="27" t="s">
        <v>202</v>
      </c>
    </row>
    <row r="16" spans="1:2" ht="14.25">
      <c r="A16" s="27" t="s">
        <v>203</v>
      </c>
      <c r="B16" s="27" t="s">
        <v>204</v>
      </c>
    </row>
  </sheetData>
  <sheetProtection password="C48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Frogs list</vt:lpstr>
      <vt:lpstr>Criteria definitions</vt:lpstr>
      <vt:lpstr>Qualifier names</vt:lpstr>
    </vt:vector>
  </TitlesOfParts>
  <Company>Department of Conservation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Threat Classification Series . Conservation status of New Zealand frogs, 2012. Supplemental data. </dc:title>
  <dc:creator/>
  <cp:lastModifiedBy>mreid</cp:lastModifiedBy>
  <dcterms:created xsi:type="dcterms:W3CDTF">2009-04-14T04:02:18Z</dcterms:created>
  <dcterms:modified xsi:type="dcterms:W3CDTF">2014-02-14T02:16:20Z</dcterms:modified>
</cp:coreProperties>
</file>