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rrax\Desktop\"/>
    </mc:Choice>
  </mc:AlternateContent>
  <xr:revisionPtr revIDLastSave="0" documentId="8_{7EE8685C-39D3-46F7-B10B-1AB1CAE1A77B}" xr6:coauthVersionLast="47" xr6:coauthVersionMax="47" xr10:uidLastSave="{00000000-0000-0000-0000-000000000000}"/>
  <bookViews>
    <workbookView xWindow="34905" yWindow="1935" windowWidth="21600" windowHeight="11175" xr2:uid="{E30134FE-95AC-4648-A7BC-B0964DE308B5}"/>
  </bookViews>
  <sheets>
    <sheet name="Hooker Landsborough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U6" i="2"/>
  <c r="O7" i="2"/>
  <c r="U7" i="2"/>
  <c r="U19" i="2" s="1"/>
  <c r="O8" i="2"/>
  <c r="O19" i="2" s="1"/>
  <c r="U8" i="2"/>
  <c r="O9" i="2"/>
  <c r="U9" i="2"/>
  <c r="O10" i="2"/>
  <c r="U10" i="2"/>
  <c r="O11" i="2"/>
  <c r="U11" i="2"/>
  <c r="O12" i="2"/>
  <c r="U12" i="2"/>
  <c r="O13" i="2"/>
  <c r="U13" i="2"/>
  <c r="O14" i="2"/>
  <c r="U14" i="2"/>
  <c r="O15" i="2"/>
  <c r="U15" i="2"/>
  <c r="O16" i="2"/>
  <c r="U16" i="2"/>
  <c r="O17" i="2"/>
  <c r="U17" i="2"/>
  <c r="O18" i="2"/>
  <c r="U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Q19" i="2"/>
  <c r="R19" i="2"/>
  <c r="S19" i="2"/>
  <c r="T19" i="2"/>
</calcChain>
</file>

<file path=xl/sharedStrings.xml><?xml version="1.0" encoding="utf-8"?>
<sst xmlns="http://schemas.openxmlformats.org/spreadsheetml/2006/main" count="77" uniqueCount="63">
  <si>
    <t>Tahr Shot 2025</t>
  </si>
  <si>
    <t>Tahr Shot 2024</t>
  </si>
  <si>
    <t>Juveniles</t>
  </si>
  <si>
    <t>Nannies</t>
  </si>
  <si>
    <t>Diaries Returned</t>
  </si>
  <si>
    <t>Bulls</t>
  </si>
  <si>
    <t>Sites Hunted</t>
  </si>
  <si>
    <t>Not Hunted</t>
  </si>
  <si>
    <t>Sites Avaliable</t>
  </si>
  <si>
    <t>Hunted</t>
  </si>
  <si>
    <t>Tahr groupings were reported to be between 1 and 33 animals.</t>
  </si>
  <si>
    <t>It is uncertain whether 1 site was hunted due to the inability to contact that party.</t>
  </si>
  <si>
    <t>Of the 111 sites remaining, 74 permits were hunted, and 73 diaries returned.</t>
  </si>
  <si>
    <t>Out of 117 sites 6 were cancelled.</t>
  </si>
  <si>
    <t>Landsborough- 13 sites over 9 weeks = 117</t>
  </si>
  <si>
    <t>TOTAL</t>
  </si>
  <si>
    <t>1-20</t>
  </si>
  <si>
    <t>Bubble</t>
  </si>
  <si>
    <t>1-15</t>
  </si>
  <si>
    <t>Rubicon</t>
  </si>
  <si>
    <t>1-7</t>
  </si>
  <si>
    <t>Dechen</t>
  </si>
  <si>
    <t>1-18</t>
  </si>
  <si>
    <t>Otoko</t>
  </si>
  <si>
    <t>1-12</t>
  </si>
  <si>
    <t>Jacobs</t>
  </si>
  <si>
    <t>1-8</t>
  </si>
  <si>
    <t>Edison</t>
  </si>
  <si>
    <t>1-25</t>
  </si>
  <si>
    <t>Mahitahi</t>
  </si>
  <si>
    <t>1-11</t>
  </si>
  <si>
    <t>Arbor Rift</t>
  </si>
  <si>
    <t>1-33</t>
  </si>
  <si>
    <t>Shelter Hollow</t>
  </si>
  <si>
    <t>1-9</t>
  </si>
  <si>
    <t>Hinds Tarn</t>
  </si>
  <si>
    <t>1-10</t>
  </si>
  <si>
    <t>Opp Percy  Creek</t>
  </si>
  <si>
    <t>Upper Zora</t>
  </si>
  <si>
    <t>Baker</t>
  </si>
  <si>
    <t>Total</t>
  </si>
  <si>
    <t>Others</t>
  </si>
  <si>
    <t>Min/Max</t>
  </si>
  <si>
    <t>Others Unknown</t>
  </si>
  <si>
    <t xml:space="preserve"> </t>
  </si>
  <si>
    <t>No. of parties hunted</t>
  </si>
  <si>
    <t>At start of each period</t>
  </si>
  <si>
    <t>Sites cancelled and not re-booked</t>
  </si>
  <si>
    <t>Total Bookings</t>
  </si>
  <si>
    <t>Tahr Shot</t>
  </si>
  <si>
    <t>Group Size</t>
  </si>
  <si>
    <t>Tahr Observed</t>
  </si>
  <si>
    <t>Man Days hunted</t>
  </si>
  <si>
    <t>Days Hunted</t>
  </si>
  <si>
    <t>Number of Hunters</t>
  </si>
  <si>
    <r>
      <t xml:space="preserve">No of Permits </t>
    </r>
    <r>
      <rPr>
        <b/>
        <u/>
        <sz val="18"/>
        <rFont val="Aptos Narrow"/>
        <family val="2"/>
        <scheme val="minor"/>
      </rPr>
      <t xml:space="preserve">Not Hunted </t>
    </r>
  </si>
  <si>
    <r>
      <t xml:space="preserve">No of permits </t>
    </r>
    <r>
      <rPr>
        <b/>
        <u/>
        <sz val="18"/>
        <rFont val="Aptos Narrow"/>
        <family val="2"/>
        <scheme val="minor"/>
      </rPr>
      <t>Hunted</t>
    </r>
  </si>
  <si>
    <t>No of Diaries Returned</t>
  </si>
  <si>
    <t>Active Permits</t>
  </si>
  <si>
    <t>Sites Cancelled</t>
  </si>
  <si>
    <t>Permits Issued</t>
  </si>
  <si>
    <t>Landing Site</t>
  </si>
  <si>
    <t>Tahr Ballot Hunting Results – Hooker/Landsborough Wilderness Area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</si>
</sst>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8"/>
      <color rgb="FF9C0006"/>
      <name val="Aptos Narrow"/>
      <family val="2"/>
      <scheme val="minor"/>
    </font>
    <font>
      <b/>
      <sz val="18"/>
      <name val="Aptos Narrow"/>
      <family val="2"/>
      <scheme val="minor"/>
    </font>
    <font>
      <sz val="18"/>
      <color rgb="FF000000"/>
      <name val="Aptos Narrow"/>
      <family val="2"/>
      <scheme val="minor"/>
    </font>
    <font>
      <sz val="18"/>
      <color rgb="FF9C0006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rgb="FF006100"/>
      <name val="Aptos Narrow"/>
      <family val="2"/>
      <scheme val="minor"/>
    </font>
    <font>
      <sz val="18"/>
      <color rgb="FF006100"/>
      <name val="Aptos Narrow"/>
      <family val="2"/>
      <scheme val="minor"/>
    </font>
    <font>
      <sz val="18"/>
      <name val="Aptos Narrow"/>
      <family val="2"/>
      <scheme val="minor"/>
    </font>
    <font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6"/>
      <name val="Aptos Narrow"/>
      <family val="2"/>
      <scheme val="minor"/>
    </font>
    <font>
      <u/>
      <sz val="16"/>
      <name val="Aptos Narrow"/>
      <family val="2"/>
      <scheme val="minor"/>
    </font>
    <font>
      <b/>
      <u/>
      <sz val="18"/>
      <name val="Aptos Narrow"/>
      <family val="2"/>
      <scheme val="minor"/>
    </font>
    <font>
      <sz val="20"/>
      <color rgb="FF000000"/>
      <name val="Aptos Narrow"/>
      <family val="2"/>
      <scheme val="minor"/>
    </font>
    <font>
      <b/>
      <sz val="2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C2F0C7"/>
        <bgColor rgb="FF000000"/>
      </patternFill>
    </fill>
    <fill>
      <patternFill patternType="solid">
        <fgColor rgb="FFC6EFCE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5" fillId="2" borderId="1" xfId="1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7" fillId="0" borderId="1" xfId="0" applyFont="1" applyBorder="1"/>
    <xf numFmtId="0" fontId="6" fillId="4" borderId="2" xfId="0" applyFont="1" applyFill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4" borderId="3" xfId="0" applyFont="1" applyFill="1" applyBorder="1" applyAlignment="1">
      <alignment vertical="top" wrapText="1"/>
    </xf>
    <xf numFmtId="0" fontId="5" fillId="5" borderId="3" xfId="0" applyFont="1" applyFill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49" fontId="9" fillId="3" borderId="1" xfId="0" applyNumberFormat="1" applyFont="1" applyFill="1" applyBorder="1"/>
    <xf numFmtId="0" fontId="10" fillId="6" borderId="4" xfId="0" applyFont="1" applyFill="1" applyBorder="1" applyAlignment="1">
      <alignment horizontal="right" vertical="top" wrapText="1"/>
    </xf>
    <xf numFmtId="0" fontId="11" fillId="6" borderId="2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4" borderId="2" xfId="0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 wrapText="1"/>
    </xf>
    <xf numFmtId="0" fontId="12" fillId="4" borderId="3" xfId="0" applyFont="1" applyFill="1" applyBorder="1" applyAlignment="1">
      <alignment vertical="top" wrapText="1"/>
    </xf>
    <xf numFmtId="49" fontId="9" fillId="0" borderId="1" xfId="0" applyNumberFormat="1" applyFont="1" applyBorder="1"/>
    <xf numFmtId="0" fontId="10" fillId="7" borderId="4" xfId="0" applyFont="1" applyFill="1" applyBorder="1" applyAlignment="1">
      <alignment horizontal="right" vertical="top" wrapText="1"/>
    </xf>
    <xf numFmtId="0" fontId="11" fillId="7" borderId="2" xfId="0" applyFont="1" applyFill="1" applyBorder="1" applyAlignment="1">
      <alignment horizontal="right" vertical="top" wrapText="1"/>
    </xf>
    <xf numFmtId="0" fontId="8" fillId="5" borderId="3" xfId="0" applyFont="1" applyFill="1" applyBorder="1" applyAlignment="1">
      <alignment horizontal="right" vertical="top" wrapText="1"/>
    </xf>
    <xf numFmtId="0" fontId="11" fillId="7" borderId="3" xfId="0" applyFont="1" applyFill="1" applyBorder="1" applyAlignment="1">
      <alignment horizontal="right" vertical="top" wrapText="1"/>
    </xf>
    <xf numFmtId="0" fontId="11" fillId="7" borderId="1" xfId="0" applyFont="1" applyFill="1" applyBorder="1" applyAlignment="1">
      <alignment horizontal="right" vertical="top" wrapText="1"/>
    </xf>
    <xf numFmtId="0" fontId="12" fillId="4" borderId="3" xfId="0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4" fillId="4" borderId="2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6" fillId="4" borderId="8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11" fillId="7" borderId="1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14" fillId="0" borderId="0" xfId="0" applyFont="1"/>
    <xf numFmtId="0" fontId="14" fillId="0" borderId="4" xfId="0" applyFont="1" applyBorder="1"/>
    <xf numFmtId="0" fontId="13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Hunted</a:t>
            </a:r>
            <a:r>
              <a:rPr lang="en-NZ" baseline="0"/>
              <a:t> vs Not Hunted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B3E-46DD-917F-99789C8A69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B3E-46DD-917F-99789C8A69D5}"/>
              </c:ext>
            </c:extLst>
          </c:dPt>
          <c:cat>
            <c:strRef>
              <c:f>'Hooker Landsborough 2025'!$A$27:$A$28</c:f>
              <c:strCache>
                <c:ptCount val="2"/>
                <c:pt idx="0">
                  <c:v>Hunted</c:v>
                </c:pt>
                <c:pt idx="1">
                  <c:v>Not Hunted</c:v>
                </c:pt>
              </c:strCache>
            </c:strRef>
          </c:cat>
          <c:val>
            <c:numRef>
              <c:f>'Hooker Landsborough 2025'!$B$27:$B$28</c:f>
              <c:numCache>
                <c:formatCode>General</c:formatCode>
                <c:ptCount val="2"/>
                <c:pt idx="0">
                  <c:v>74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3E-46DD-917F-99789C8A6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</a:t>
            </a:r>
            <a:r>
              <a:rPr lang="en-NZ" baseline="0"/>
              <a:t> Avalable vs Sites Hunted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'Hooker Landsborough 2025'!$F$27:$F$28</c:f>
              <c:strCache>
                <c:ptCount val="2"/>
                <c:pt idx="0">
                  <c:v>Sites Avaliable</c:v>
                </c:pt>
                <c:pt idx="1">
                  <c:v>Sites Hunted</c:v>
                </c:pt>
              </c:strCache>
            </c:strRef>
          </c:cat>
          <c:val>
            <c:numRef>
              <c:f>'Hooker Landsborough 2025'!$G$27:$G$28</c:f>
              <c:numCache>
                <c:formatCode>General</c:formatCode>
                <c:ptCount val="2"/>
                <c:pt idx="0">
                  <c:v>117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3-413E-A5F7-02983462A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0253880"/>
        <c:axId val="740254240"/>
      </c:barChart>
      <c:catAx>
        <c:axId val="740253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254240"/>
        <c:crosses val="autoZero"/>
        <c:auto val="1"/>
        <c:lblAlgn val="ctr"/>
        <c:lblOffset val="100"/>
        <c:noMultiLvlLbl val="0"/>
      </c:catAx>
      <c:valAx>
        <c:axId val="74025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253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</a:t>
            </a:r>
            <a:r>
              <a:rPr lang="en-NZ" baseline="0"/>
              <a:t> Hunted vs Diaries Returned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90-423E-996C-80BDE56669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90-423E-996C-80BDE5666925}"/>
              </c:ext>
            </c:extLst>
          </c:dPt>
          <c:cat>
            <c:strRef>
              <c:f>'Hooker Landsborough 2025'!$A$43:$A$44</c:f>
              <c:strCache>
                <c:ptCount val="2"/>
                <c:pt idx="0">
                  <c:v>Sites Hunted</c:v>
                </c:pt>
                <c:pt idx="1">
                  <c:v>Diaries Returned</c:v>
                </c:pt>
              </c:strCache>
            </c:strRef>
          </c:cat>
          <c:val>
            <c:numRef>
              <c:f>'Hooker Landsborough 2025'!$B$43:$B$44</c:f>
              <c:numCache>
                <c:formatCode>General</c:formatCode>
                <c:ptCount val="2"/>
                <c:pt idx="0">
                  <c:v>74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90-423E-996C-80BDE566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Tahr</a:t>
            </a:r>
            <a:r>
              <a:rPr lang="en-NZ" baseline="0"/>
              <a:t> Shot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'Hooker Landsborough 2025'!$F$43:$F$45</c:f>
              <c:strCache>
                <c:ptCount val="3"/>
                <c:pt idx="0">
                  <c:v>Bulls</c:v>
                </c:pt>
                <c:pt idx="1">
                  <c:v>Nannies</c:v>
                </c:pt>
                <c:pt idx="2">
                  <c:v>Juveniles</c:v>
                </c:pt>
              </c:strCache>
            </c:strRef>
          </c:cat>
          <c:val>
            <c:numRef>
              <c:f>'Hooker Landsborough 2025'!$G$43:$G$45</c:f>
              <c:numCache>
                <c:formatCode>General</c:formatCode>
                <c:ptCount val="3"/>
                <c:pt idx="0">
                  <c:v>189</c:v>
                </c:pt>
                <c:pt idx="1">
                  <c:v>157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3-47A3-86D6-5F81BE72D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234544"/>
        <c:axId val="731234904"/>
        <c:axId val="0"/>
      </c:bar3DChart>
      <c:catAx>
        <c:axId val="73123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234904"/>
        <c:crosses val="autoZero"/>
        <c:auto val="1"/>
        <c:lblAlgn val="ctr"/>
        <c:lblOffset val="100"/>
        <c:noMultiLvlLbl val="0"/>
      </c:catAx>
      <c:valAx>
        <c:axId val="731234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23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Tahr</a:t>
            </a:r>
            <a:r>
              <a:rPr lang="en-NZ" baseline="0"/>
              <a:t> Shot 2024 vs 2025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'Hooker Landsborough 2025'!$A$59:$A$60</c:f>
              <c:strCache>
                <c:ptCount val="2"/>
                <c:pt idx="0">
                  <c:v>Tahr Shot 2024</c:v>
                </c:pt>
                <c:pt idx="1">
                  <c:v>Tahr Shot 2025</c:v>
                </c:pt>
              </c:strCache>
            </c:strRef>
          </c:cat>
          <c:val>
            <c:numRef>
              <c:f>'Hooker Landsborough 2025'!$B$59:$B$60</c:f>
              <c:numCache>
                <c:formatCode>General</c:formatCode>
                <c:ptCount val="2"/>
                <c:pt idx="0">
                  <c:v>454</c:v>
                </c:pt>
                <c:pt idx="1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2-4A8E-8937-D6C8B157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182600"/>
        <c:axId val="740193040"/>
      </c:barChart>
      <c:catAx>
        <c:axId val="74018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193040"/>
        <c:crosses val="autoZero"/>
        <c:auto val="1"/>
        <c:lblAlgn val="ctr"/>
        <c:lblOffset val="100"/>
        <c:noMultiLvlLbl val="0"/>
      </c:catAx>
      <c:valAx>
        <c:axId val="74019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182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138793</xdr:rowOff>
    </xdr:from>
    <xdr:to>
      <xdr:col>4</xdr:col>
      <xdr:colOff>285750</xdr:colOff>
      <xdr:row>40</xdr:row>
      <xdr:rowOff>24493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11D51D-DFA9-4680-A2BE-FCC5A8A40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904874</xdr:colOff>
      <xdr:row>25</xdr:row>
      <xdr:rowOff>138793</xdr:rowOff>
    </xdr:from>
    <xdr:to>
      <xdr:col>10</xdr:col>
      <xdr:colOff>129267</xdr:colOff>
      <xdr:row>40</xdr:row>
      <xdr:rowOff>24493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A80843-5871-4F2E-9BA3-94615FB3F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138793</xdr:rowOff>
    </xdr:from>
    <xdr:to>
      <xdr:col>4</xdr:col>
      <xdr:colOff>285750</xdr:colOff>
      <xdr:row>56</xdr:row>
      <xdr:rowOff>24493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F9550C-01CE-4ED9-8C41-28249873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850446</xdr:colOff>
      <xdr:row>41</xdr:row>
      <xdr:rowOff>138793</xdr:rowOff>
    </xdr:from>
    <xdr:to>
      <xdr:col>10</xdr:col>
      <xdr:colOff>74839</xdr:colOff>
      <xdr:row>56</xdr:row>
      <xdr:rowOff>24493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3807D7-79ED-4E27-8C46-85E2725FF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34017</xdr:colOff>
      <xdr:row>57</xdr:row>
      <xdr:rowOff>84364</xdr:rowOff>
    </xdr:from>
    <xdr:to>
      <xdr:col>4</xdr:col>
      <xdr:colOff>319767</xdr:colOff>
      <xdr:row>71</xdr:row>
      <xdr:rowOff>160564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4C7F80-6BCA-40E0-A875-69DFA13A3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9E73-244A-4550-B342-9382E59B4EF3}">
  <dimension ref="A1:U60"/>
  <sheetViews>
    <sheetView tabSelected="1" topLeftCell="A4" zoomScale="70" zoomScaleNormal="70" workbookViewId="0">
      <selection activeCell="I22" sqref="I22"/>
    </sheetView>
  </sheetViews>
  <sheetFormatPr defaultRowHeight="15" x14ac:dyDescent="0.25"/>
  <cols>
    <col min="1" max="1" width="21.140625" customWidth="1"/>
    <col min="2" max="2" width="14.42578125" customWidth="1"/>
    <col min="3" max="3" width="14.85546875" customWidth="1"/>
    <col min="4" max="4" width="13.5703125" customWidth="1"/>
    <col min="5" max="5" width="15.5703125" customWidth="1"/>
    <col min="6" max="6" width="13.7109375" customWidth="1"/>
    <col min="7" max="7" width="13.28515625" customWidth="1"/>
    <col min="8" max="8" width="13.140625" customWidth="1"/>
    <col min="9" max="9" width="12.5703125" customWidth="1"/>
    <col min="10" max="10" width="12" customWidth="1"/>
    <col min="11" max="11" width="15.140625" customWidth="1"/>
    <col min="12" max="13" width="14.42578125" customWidth="1"/>
    <col min="14" max="14" width="15.140625" customWidth="1"/>
    <col min="15" max="15" width="15" customWidth="1"/>
    <col min="16" max="16" width="15.42578125" customWidth="1"/>
    <col min="18" max="18" width="12.42578125" customWidth="1"/>
    <col min="19" max="19" width="14.5703125" customWidth="1"/>
    <col min="20" max="20" width="11.140625" customWidth="1"/>
  </cols>
  <sheetData>
    <row r="1" spans="1:21" ht="26.25" x14ac:dyDescent="0.4">
      <c r="A1" s="63" t="s">
        <v>62</v>
      </c>
      <c r="B1" s="62"/>
      <c r="C1" s="62"/>
      <c r="D1" s="62"/>
      <c r="E1" s="62"/>
      <c r="F1" s="62"/>
      <c r="G1" s="62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16.5" thickBot="1" x14ac:dyDescent="0.3">
      <c r="A2" s="61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  <c r="S2" s="59"/>
      <c r="T2" s="59"/>
      <c r="U2" s="59"/>
    </row>
    <row r="3" spans="1:21" ht="96" x14ac:dyDescent="0.25">
      <c r="A3" s="58" t="s">
        <v>61</v>
      </c>
      <c r="B3" s="57" t="s">
        <v>60</v>
      </c>
      <c r="C3" s="55" t="s">
        <v>59</v>
      </c>
      <c r="D3" s="56" t="s">
        <v>58</v>
      </c>
      <c r="E3" s="56" t="s">
        <v>57</v>
      </c>
      <c r="F3" s="55" t="s">
        <v>56</v>
      </c>
      <c r="G3" s="55" t="s">
        <v>55</v>
      </c>
      <c r="H3" s="55" t="s">
        <v>54</v>
      </c>
      <c r="I3" s="55" t="s">
        <v>53</v>
      </c>
      <c r="J3" s="55" t="s">
        <v>52</v>
      </c>
      <c r="K3" s="54" t="s">
        <v>51</v>
      </c>
      <c r="L3" s="54" t="s">
        <v>51</v>
      </c>
      <c r="M3" s="54" t="s">
        <v>51</v>
      </c>
      <c r="N3" s="54" t="s">
        <v>51</v>
      </c>
      <c r="O3" s="54" t="s">
        <v>51</v>
      </c>
      <c r="P3" s="54" t="s">
        <v>50</v>
      </c>
      <c r="Q3" s="53" t="s">
        <v>49</v>
      </c>
      <c r="R3" s="52"/>
      <c r="S3" s="52"/>
      <c r="T3" s="52"/>
      <c r="U3" s="52"/>
    </row>
    <row r="4" spans="1:21" ht="84.75" thickBot="1" x14ac:dyDescent="0.3">
      <c r="A4" s="42"/>
      <c r="B4" s="51" t="s">
        <v>48</v>
      </c>
      <c r="C4" s="48" t="s">
        <v>47</v>
      </c>
      <c r="D4" s="50" t="s">
        <v>46</v>
      </c>
      <c r="E4" s="50"/>
      <c r="F4" s="48" t="s">
        <v>45</v>
      </c>
      <c r="G4" s="48"/>
      <c r="H4" s="49"/>
      <c r="I4" s="49"/>
      <c r="J4" s="48"/>
      <c r="K4" s="46"/>
      <c r="L4" s="47"/>
      <c r="M4" s="46"/>
      <c r="N4" s="46"/>
      <c r="O4" s="46"/>
      <c r="P4" s="45"/>
      <c r="Q4" s="44"/>
      <c r="R4" s="43"/>
      <c r="S4" s="43"/>
      <c r="T4" s="43"/>
      <c r="U4" s="43"/>
    </row>
    <row r="5" spans="1:21" ht="48.75" thickBot="1" x14ac:dyDescent="0.3">
      <c r="A5" s="42"/>
      <c r="B5" s="41"/>
      <c r="C5" s="41"/>
      <c r="D5" s="40"/>
      <c r="E5" s="39"/>
      <c r="F5" s="37"/>
      <c r="G5" s="37"/>
      <c r="H5" s="38"/>
      <c r="I5" s="37"/>
      <c r="J5" s="36" t="s">
        <v>44</v>
      </c>
      <c r="K5" s="35" t="s">
        <v>5</v>
      </c>
      <c r="L5" s="34" t="s">
        <v>3</v>
      </c>
      <c r="M5" s="35" t="s">
        <v>2</v>
      </c>
      <c r="N5" s="34" t="s">
        <v>43</v>
      </c>
      <c r="O5" s="34" t="s">
        <v>40</v>
      </c>
      <c r="P5" s="33" t="s">
        <v>42</v>
      </c>
      <c r="Q5" s="31" t="s">
        <v>5</v>
      </c>
      <c r="R5" s="31" t="s">
        <v>3</v>
      </c>
      <c r="S5" s="31" t="s">
        <v>2</v>
      </c>
      <c r="T5" s="32" t="s">
        <v>41</v>
      </c>
      <c r="U5" s="31" t="s">
        <v>40</v>
      </c>
    </row>
    <row r="6" spans="1:21" ht="24.75" thickBot="1" x14ac:dyDescent="0.45">
      <c r="A6" s="30" t="s">
        <v>39</v>
      </c>
      <c r="B6" s="20">
        <v>9</v>
      </c>
      <c r="C6" s="21">
        <v>0</v>
      </c>
      <c r="D6" s="29">
        <v>9</v>
      </c>
      <c r="E6" s="19">
        <v>7</v>
      </c>
      <c r="F6" s="20">
        <v>7</v>
      </c>
      <c r="G6" s="20">
        <v>2</v>
      </c>
      <c r="H6" s="20">
        <v>23</v>
      </c>
      <c r="I6" s="20">
        <v>35</v>
      </c>
      <c r="J6" s="20">
        <v>73</v>
      </c>
      <c r="K6" s="28">
        <v>91</v>
      </c>
      <c r="L6" s="25">
        <v>136</v>
      </c>
      <c r="M6" s="27">
        <v>45</v>
      </c>
      <c r="N6" s="25"/>
      <c r="O6" s="24">
        <f>SUM(K6:N6)</f>
        <v>272</v>
      </c>
      <c r="P6" s="23" t="s">
        <v>20</v>
      </c>
      <c r="Q6" s="14">
        <v>17</v>
      </c>
      <c r="R6" s="26">
        <v>2</v>
      </c>
      <c r="S6" s="26"/>
      <c r="T6" s="14"/>
      <c r="U6" s="13">
        <f>SUM(Q6:T6)</f>
        <v>19</v>
      </c>
    </row>
    <row r="7" spans="1:21" ht="24.75" thickBot="1" x14ac:dyDescent="0.45">
      <c r="A7" s="22" t="s">
        <v>38</v>
      </c>
      <c r="B7" s="21">
        <v>9</v>
      </c>
      <c r="C7" s="20">
        <v>1</v>
      </c>
      <c r="D7" s="19">
        <v>8</v>
      </c>
      <c r="E7" s="19">
        <v>3</v>
      </c>
      <c r="F7" s="20">
        <v>3</v>
      </c>
      <c r="G7" s="20">
        <v>5</v>
      </c>
      <c r="H7" s="20">
        <v>9</v>
      </c>
      <c r="I7" s="20">
        <v>14</v>
      </c>
      <c r="J7" s="20">
        <v>42</v>
      </c>
      <c r="K7" s="25">
        <v>40</v>
      </c>
      <c r="L7" s="25">
        <v>78</v>
      </c>
      <c r="M7" s="25">
        <v>8</v>
      </c>
      <c r="N7" s="25"/>
      <c r="O7" s="24">
        <f>SUM(K7:N7)</f>
        <v>126</v>
      </c>
      <c r="P7" s="23" t="s">
        <v>24</v>
      </c>
      <c r="Q7" s="14">
        <v>7</v>
      </c>
      <c r="R7" s="14">
        <v>12</v>
      </c>
      <c r="S7" s="14">
        <v>7</v>
      </c>
      <c r="T7" s="14"/>
      <c r="U7" s="13">
        <f>SUM(Q7:T7)</f>
        <v>26</v>
      </c>
    </row>
    <row r="8" spans="1:21" ht="24.95" customHeight="1" thickBot="1" x14ac:dyDescent="0.45">
      <c r="A8" s="22" t="s">
        <v>37</v>
      </c>
      <c r="B8" s="21">
        <v>9</v>
      </c>
      <c r="C8" s="20">
        <v>2</v>
      </c>
      <c r="D8" s="19">
        <v>7</v>
      </c>
      <c r="E8" s="19">
        <v>5</v>
      </c>
      <c r="F8" s="20">
        <v>5</v>
      </c>
      <c r="G8" s="20">
        <v>3</v>
      </c>
      <c r="H8" s="20">
        <v>12</v>
      </c>
      <c r="I8" s="20">
        <v>22</v>
      </c>
      <c r="J8" s="20">
        <v>52</v>
      </c>
      <c r="K8" s="25">
        <v>77</v>
      </c>
      <c r="L8" s="25">
        <v>117</v>
      </c>
      <c r="M8" s="25">
        <v>95</v>
      </c>
      <c r="N8" s="25"/>
      <c r="O8" s="24">
        <f>SUM(K8:N8)</f>
        <v>289</v>
      </c>
      <c r="P8" s="23" t="s">
        <v>36</v>
      </c>
      <c r="Q8" s="14">
        <v>6</v>
      </c>
      <c r="R8" s="14">
        <v>13</v>
      </c>
      <c r="S8" s="14">
        <v>1</v>
      </c>
      <c r="T8" s="14"/>
      <c r="U8" s="13">
        <f>SUM(Q8:T8)</f>
        <v>20</v>
      </c>
    </row>
    <row r="9" spans="1:21" ht="25.5" customHeight="1" thickBot="1" x14ac:dyDescent="0.45">
      <c r="A9" s="22" t="s">
        <v>35</v>
      </c>
      <c r="B9" s="21">
        <v>9</v>
      </c>
      <c r="C9" s="20">
        <v>1</v>
      </c>
      <c r="D9" s="19">
        <v>7</v>
      </c>
      <c r="E9" s="19">
        <v>4</v>
      </c>
      <c r="F9" s="20">
        <v>4</v>
      </c>
      <c r="G9" s="20">
        <v>3</v>
      </c>
      <c r="H9" s="20">
        <v>14</v>
      </c>
      <c r="I9" s="20">
        <v>20</v>
      </c>
      <c r="J9" s="20">
        <v>68</v>
      </c>
      <c r="K9" s="25">
        <v>36</v>
      </c>
      <c r="L9" s="25">
        <v>53</v>
      </c>
      <c r="M9" s="25">
        <v>11</v>
      </c>
      <c r="N9" s="25"/>
      <c r="O9" s="24">
        <f>SUM(K9:N9)</f>
        <v>100</v>
      </c>
      <c r="P9" s="23" t="s">
        <v>34</v>
      </c>
      <c r="Q9" s="14">
        <v>9</v>
      </c>
      <c r="R9" s="14">
        <v>3</v>
      </c>
      <c r="S9" s="14"/>
      <c r="T9" s="14"/>
      <c r="U9" s="13">
        <f>SUM(Q9:T9)</f>
        <v>12</v>
      </c>
    </row>
    <row r="10" spans="1:21" ht="21.6" customHeight="1" thickBot="1" x14ac:dyDescent="0.45">
      <c r="A10" s="22" t="s">
        <v>33</v>
      </c>
      <c r="B10" s="21">
        <v>9</v>
      </c>
      <c r="C10" s="20">
        <v>0</v>
      </c>
      <c r="D10" s="19">
        <v>9</v>
      </c>
      <c r="E10" s="19">
        <v>6</v>
      </c>
      <c r="F10" s="20">
        <v>6</v>
      </c>
      <c r="G10" s="20">
        <v>3</v>
      </c>
      <c r="H10" s="20">
        <v>20</v>
      </c>
      <c r="I10" s="20">
        <v>25.5</v>
      </c>
      <c r="J10" s="20">
        <v>85.5</v>
      </c>
      <c r="K10" s="25">
        <v>74</v>
      </c>
      <c r="L10" s="25">
        <v>129</v>
      </c>
      <c r="M10" s="25">
        <v>47</v>
      </c>
      <c r="N10" s="25"/>
      <c r="O10" s="24">
        <f>SUM(K10:N10)</f>
        <v>250</v>
      </c>
      <c r="P10" s="23" t="s">
        <v>32</v>
      </c>
      <c r="Q10" s="14">
        <v>15</v>
      </c>
      <c r="R10" s="14">
        <v>10</v>
      </c>
      <c r="S10" s="14"/>
      <c r="T10" s="14"/>
      <c r="U10" s="13">
        <f>SUM(Q10:T10)</f>
        <v>25</v>
      </c>
    </row>
    <row r="11" spans="1:21" ht="26.1" customHeight="1" thickBot="1" x14ac:dyDescent="0.45">
      <c r="A11" s="22" t="s">
        <v>31</v>
      </c>
      <c r="B11" s="21">
        <v>9</v>
      </c>
      <c r="C11" s="20">
        <v>1</v>
      </c>
      <c r="D11" s="19">
        <v>8</v>
      </c>
      <c r="E11" s="19">
        <v>3</v>
      </c>
      <c r="F11" s="20">
        <v>3</v>
      </c>
      <c r="G11" s="20">
        <v>5</v>
      </c>
      <c r="H11" s="20">
        <v>8</v>
      </c>
      <c r="I11" s="20">
        <v>13</v>
      </c>
      <c r="J11" s="20">
        <v>36</v>
      </c>
      <c r="K11" s="25">
        <v>30</v>
      </c>
      <c r="L11" s="25">
        <v>29</v>
      </c>
      <c r="M11" s="25">
        <v>38</v>
      </c>
      <c r="N11" s="25"/>
      <c r="O11" s="24">
        <f>SUM(K11:N11)</f>
        <v>97</v>
      </c>
      <c r="P11" s="23" t="s">
        <v>30</v>
      </c>
      <c r="Q11" s="14">
        <v>4</v>
      </c>
      <c r="R11" s="14">
        <v>5</v>
      </c>
      <c r="S11" s="14">
        <v>8</v>
      </c>
      <c r="T11" s="14"/>
      <c r="U11" s="13">
        <f>SUM(Q11:T11)</f>
        <v>17</v>
      </c>
    </row>
    <row r="12" spans="1:21" ht="22.5" customHeight="1" thickBot="1" x14ac:dyDescent="0.45">
      <c r="A12" s="22" t="s">
        <v>29</v>
      </c>
      <c r="B12" s="21">
        <v>9</v>
      </c>
      <c r="C12" s="20">
        <v>0</v>
      </c>
      <c r="D12" s="19">
        <v>9</v>
      </c>
      <c r="E12" s="19">
        <v>8</v>
      </c>
      <c r="F12" s="18">
        <v>9</v>
      </c>
      <c r="G12" s="18">
        <v>0</v>
      </c>
      <c r="H12" s="18">
        <v>32</v>
      </c>
      <c r="I12" s="18">
        <v>42.5</v>
      </c>
      <c r="J12" s="18">
        <v>172</v>
      </c>
      <c r="K12" s="17">
        <v>169</v>
      </c>
      <c r="L12" s="17">
        <v>377</v>
      </c>
      <c r="M12" s="17">
        <v>128</v>
      </c>
      <c r="N12" s="17"/>
      <c r="O12" s="16">
        <f>SUM(K12:N12)</f>
        <v>674</v>
      </c>
      <c r="P12" s="15" t="s">
        <v>28</v>
      </c>
      <c r="Q12" s="14">
        <v>38</v>
      </c>
      <c r="R12" s="14">
        <v>41</v>
      </c>
      <c r="S12" s="14">
        <v>11</v>
      </c>
      <c r="T12" s="14"/>
      <c r="U12" s="13">
        <f>SUM(Q12:T12)</f>
        <v>90</v>
      </c>
    </row>
    <row r="13" spans="1:21" ht="24.75" thickBot="1" x14ac:dyDescent="0.45">
      <c r="A13" s="22" t="s">
        <v>27</v>
      </c>
      <c r="B13" s="21">
        <v>8</v>
      </c>
      <c r="C13" s="20">
        <v>0</v>
      </c>
      <c r="D13" s="19">
        <v>8</v>
      </c>
      <c r="E13" s="19">
        <v>6</v>
      </c>
      <c r="F13" s="18">
        <v>6</v>
      </c>
      <c r="G13" s="18">
        <v>2</v>
      </c>
      <c r="H13" s="18">
        <v>18</v>
      </c>
      <c r="I13" s="18">
        <v>26.5</v>
      </c>
      <c r="J13" s="18">
        <v>58</v>
      </c>
      <c r="K13" s="17">
        <v>42</v>
      </c>
      <c r="L13" s="17">
        <v>54</v>
      </c>
      <c r="M13" s="17">
        <v>20</v>
      </c>
      <c r="N13" s="17">
        <v>2</v>
      </c>
      <c r="O13" s="16">
        <f>SUM(K13:N13)</f>
        <v>118</v>
      </c>
      <c r="P13" s="15" t="s">
        <v>26</v>
      </c>
      <c r="Q13" s="14">
        <v>10</v>
      </c>
      <c r="R13" s="14">
        <v>9</v>
      </c>
      <c r="S13" s="14">
        <v>1</v>
      </c>
      <c r="T13" s="14"/>
      <c r="U13" s="13">
        <f>SUM(Q13:T13)</f>
        <v>20</v>
      </c>
    </row>
    <row r="14" spans="1:21" ht="24.75" thickBot="1" x14ac:dyDescent="0.45">
      <c r="A14" s="22" t="s">
        <v>25</v>
      </c>
      <c r="B14" s="21">
        <v>8</v>
      </c>
      <c r="C14" s="20">
        <v>0</v>
      </c>
      <c r="D14" s="19">
        <v>8</v>
      </c>
      <c r="E14" s="19">
        <v>8</v>
      </c>
      <c r="F14" s="18">
        <v>8</v>
      </c>
      <c r="G14" s="18">
        <v>0</v>
      </c>
      <c r="H14" s="18">
        <v>25</v>
      </c>
      <c r="I14" s="18">
        <v>37</v>
      </c>
      <c r="J14" s="18">
        <v>122</v>
      </c>
      <c r="K14" s="17">
        <v>256</v>
      </c>
      <c r="L14" s="17">
        <v>449</v>
      </c>
      <c r="M14" s="17">
        <v>214</v>
      </c>
      <c r="N14" s="17"/>
      <c r="O14" s="16">
        <f>SUM(K14:N14)</f>
        <v>919</v>
      </c>
      <c r="P14" s="15" t="s">
        <v>24</v>
      </c>
      <c r="Q14" s="14">
        <v>36</v>
      </c>
      <c r="R14" s="14">
        <v>36</v>
      </c>
      <c r="S14" s="14">
        <v>6</v>
      </c>
      <c r="T14" s="14"/>
      <c r="U14" s="13">
        <f>SUM(Q14:T14)</f>
        <v>78</v>
      </c>
    </row>
    <row r="15" spans="1:21" ht="24.75" thickBot="1" x14ac:dyDescent="0.45">
      <c r="A15" s="22" t="s">
        <v>23</v>
      </c>
      <c r="B15" s="21">
        <v>9</v>
      </c>
      <c r="C15" s="20">
        <v>0</v>
      </c>
      <c r="D15" s="19">
        <v>9</v>
      </c>
      <c r="E15" s="19">
        <v>7</v>
      </c>
      <c r="F15" s="20">
        <v>7</v>
      </c>
      <c r="G15" s="20">
        <v>2</v>
      </c>
      <c r="H15" s="20">
        <v>20</v>
      </c>
      <c r="I15" s="20">
        <v>31</v>
      </c>
      <c r="J15" s="20">
        <v>88</v>
      </c>
      <c r="K15" s="17">
        <v>182</v>
      </c>
      <c r="L15" s="17">
        <v>128</v>
      </c>
      <c r="M15" s="17">
        <v>9</v>
      </c>
      <c r="N15" s="17"/>
      <c r="O15" s="16">
        <f>SUM(K15:N15)</f>
        <v>319</v>
      </c>
      <c r="P15" s="23" t="s">
        <v>22</v>
      </c>
      <c r="Q15" s="14">
        <v>7</v>
      </c>
      <c r="R15" s="14">
        <v>9</v>
      </c>
      <c r="S15" s="14"/>
      <c r="T15" s="14"/>
      <c r="U15" s="13">
        <f>SUM(Q15:T15)</f>
        <v>16</v>
      </c>
    </row>
    <row r="16" spans="1:21" ht="24.75" thickBot="1" x14ac:dyDescent="0.45">
      <c r="A16" s="22" t="s">
        <v>21</v>
      </c>
      <c r="B16" s="21">
        <v>9</v>
      </c>
      <c r="C16" s="20">
        <v>0</v>
      </c>
      <c r="D16" s="19">
        <v>9</v>
      </c>
      <c r="E16" s="19">
        <v>6</v>
      </c>
      <c r="F16" s="20">
        <v>6</v>
      </c>
      <c r="G16" s="20">
        <v>3</v>
      </c>
      <c r="H16" s="20">
        <v>20</v>
      </c>
      <c r="I16" s="20">
        <v>32</v>
      </c>
      <c r="J16" s="20">
        <v>104</v>
      </c>
      <c r="K16" s="17">
        <v>131</v>
      </c>
      <c r="L16" s="17">
        <v>148</v>
      </c>
      <c r="M16" s="17">
        <v>31</v>
      </c>
      <c r="N16" s="17"/>
      <c r="O16" s="16">
        <f>SUM(K16:N16)</f>
        <v>310</v>
      </c>
      <c r="P16" s="23" t="s">
        <v>20</v>
      </c>
      <c r="Q16" s="14">
        <v>15</v>
      </c>
      <c r="R16" s="14">
        <v>12</v>
      </c>
      <c r="S16" s="14">
        <v>4</v>
      </c>
      <c r="T16" s="14"/>
      <c r="U16" s="13">
        <f>SUM(Q16:T16)</f>
        <v>31</v>
      </c>
    </row>
    <row r="17" spans="1:21" ht="24.75" thickBot="1" x14ac:dyDescent="0.45">
      <c r="A17" s="22" t="s">
        <v>19</v>
      </c>
      <c r="B17" s="21">
        <v>8</v>
      </c>
      <c r="C17" s="20">
        <v>1</v>
      </c>
      <c r="D17" s="19">
        <v>7</v>
      </c>
      <c r="E17" s="19">
        <v>4</v>
      </c>
      <c r="F17" s="18">
        <v>4</v>
      </c>
      <c r="G17" s="18">
        <v>3</v>
      </c>
      <c r="H17" s="18">
        <v>14</v>
      </c>
      <c r="I17" s="18">
        <v>15</v>
      </c>
      <c r="J17" s="18">
        <v>52</v>
      </c>
      <c r="K17" s="17">
        <v>19</v>
      </c>
      <c r="L17" s="17">
        <v>28</v>
      </c>
      <c r="M17" s="17">
        <v>15</v>
      </c>
      <c r="N17" s="17">
        <v>3</v>
      </c>
      <c r="O17" s="16">
        <f>SUM(K17:N17)</f>
        <v>65</v>
      </c>
      <c r="P17" s="15" t="s">
        <v>18</v>
      </c>
      <c r="Q17" s="14">
        <v>7</v>
      </c>
      <c r="R17" s="14">
        <v>0</v>
      </c>
      <c r="S17" s="14">
        <v>2</v>
      </c>
      <c r="T17" s="14"/>
      <c r="U17" s="13">
        <f>SUM(Q17:T17)</f>
        <v>9</v>
      </c>
    </row>
    <row r="18" spans="1:21" ht="24.75" thickBot="1" x14ac:dyDescent="0.45">
      <c r="A18" s="22" t="s">
        <v>17</v>
      </c>
      <c r="B18" s="21">
        <v>9</v>
      </c>
      <c r="C18" s="20">
        <v>0</v>
      </c>
      <c r="D18" s="19">
        <v>9</v>
      </c>
      <c r="E18" s="19">
        <v>6</v>
      </c>
      <c r="F18" s="18">
        <v>6</v>
      </c>
      <c r="G18" s="18">
        <v>3</v>
      </c>
      <c r="H18" s="18">
        <v>20</v>
      </c>
      <c r="I18" s="18">
        <v>25</v>
      </c>
      <c r="J18" s="18">
        <v>86</v>
      </c>
      <c r="K18" s="17">
        <v>97</v>
      </c>
      <c r="L18" s="17">
        <v>174</v>
      </c>
      <c r="M18" s="17">
        <v>19</v>
      </c>
      <c r="N18" s="17"/>
      <c r="O18" s="16">
        <f>SUM(K18:N18)</f>
        <v>290</v>
      </c>
      <c r="P18" s="15" t="s">
        <v>16</v>
      </c>
      <c r="Q18" s="14">
        <v>18</v>
      </c>
      <c r="R18" s="14">
        <v>5</v>
      </c>
      <c r="S18" s="14"/>
      <c r="T18" s="14"/>
      <c r="U18" s="13">
        <f>SUM(Q18:T18)</f>
        <v>23</v>
      </c>
    </row>
    <row r="19" spans="1:21" ht="24.75" thickBot="1" x14ac:dyDescent="0.45">
      <c r="A19" s="12" t="s">
        <v>15</v>
      </c>
      <c r="B19" s="11">
        <f>SUM(B6:B18)</f>
        <v>114</v>
      </c>
      <c r="C19" s="8">
        <f>SUM(C6:C18)</f>
        <v>6</v>
      </c>
      <c r="D19" s="10">
        <f>SUM(D6:D18)</f>
        <v>107</v>
      </c>
      <c r="E19" s="10">
        <f>SUM(E6:E18)</f>
        <v>73</v>
      </c>
      <c r="F19" s="8">
        <f>SUM(F6:F18)</f>
        <v>74</v>
      </c>
      <c r="G19" s="8">
        <f>SUM(G6:G18)</f>
        <v>34</v>
      </c>
      <c r="H19" s="8">
        <f>SUM(H6:H18)</f>
        <v>235</v>
      </c>
      <c r="I19" s="8">
        <f>SUM(I6:I18)</f>
        <v>338.5</v>
      </c>
      <c r="J19" s="8">
        <f>SUM(J6:J18)</f>
        <v>1038.5</v>
      </c>
      <c r="K19" s="8">
        <f>SUM(K6:K18)</f>
        <v>1244</v>
      </c>
      <c r="L19" s="8">
        <f>SUM(L6:L18)</f>
        <v>1900</v>
      </c>
      <c r="M19" s="8">
        <f>SUM(M6:M18)</f>
        <v>680</v>
      </c>
      <c r="N19" s="8">
        <f>SUM(N6:N18)</f>
        <v>5</v>
      </c>
      <c r="O19" s="8">
        <f>SUM(O6:O18)</f>
        <v>3829</v>
      </c>
      <c r="P19" s="9"/>
      <c r="Q19" s="8">
        <f>SUM(Q6:Q18)</f>
        <v>189</v>
      </c>
      <c r="R19" s="8">
        <f>SUM(R6:R18)</f>
        <v>157</v>
      </c>
      <c r="S19" s="8">
        <f>SUM(S6:S18)</f>
        <v>40</v>
      </c>
      <c r="T19" s="8">
        <f>SUM(T6:T18)</f>
        <v>0</v>
      </c>
      <c r="U19" s="7">
        <f>SUM(U6:U18)</f>
        <v>386</v>
      </c>
    </row>
    <row r="20" spans="1:21" x14ac:dyDescent="0.25">
      <c r="E20" s="5"/>
      <c r="F20" s="6"/>
      <c r="G20" s="6"/>
      <c r="H20" s="6"/>
      <c r="I20" s="5"/>
    </row>
    <row r="21" spans="1:21" ht="18.75" x14ac:dyDescent="0.3">
      <c r="A21" s="4" t="s">
        <v>14</v>
      </c>
      <c r="B21" s="2"/>
      <c r="C21" s="2"/>
      <c r="D21" s="2"/>
      <c r="E21" s="2"/>
    </row>
    <row r="22" spans="1:21" ht="18.75" x14ac:dyDescent="0.3">
      <c r="A22" s="3" t="s">
        <v>13</v>
      </c>
      <c r="B22" s="2"/>
      <c r="C22" s="2"/>
      <c r="D22" s="2"/>
      <c r="E22" s="2"/>
    </row>
    <row r="23" spans="1:21" ht="18.75" x14ac:dyDescent="0.3">
      <c r="A23" s="3" t="s">
        <v>12</v>
      </c>
      <c r="B23" s="2"/>
      <c r="C23" s="2"/>
      <c r="D23" s="2"/>
      <c r="E23" s="2"/>
    </row>
    <row r="24" spans="1:21" ht="18.75" x14ac:dyDescent="0.3">
      <c r="A24" s="3" t="s">
        <v>11</v>
      </c>
      <c r="B24" s="2"/>
      <c r="C24" s="2"/>
      <c r="D24" s="2"/>
      <c r="E24" s="2"/>
    </row>
    <row r="25" spans="1:21" ht="18.75" x14ac:dyDescent="0.3">
      <c r="A25" s="3" t="s">
        <v>10</v>
      </c>
      <c r="B25" s="2"/>
      <c r="C25" s="2"/>
      <c r="D25" s="2"/>
      <c r="E25" s="2"/>
    </row>
    <row r="27" spans="1:21" x14ac:dyDescent="0.25">
      <c r="A27" s="1" t="s">
        <v>9</v>
      </c>
      <c r="B27">
        <v>74</v>
      </c>
      <c r="F27" t="s">
        <v>8</v>
      </c>
      <c r="G27">
        <v>117</v>
      </c>
    </row>
    <row r="28" spans="1:21" x14ac:dyDescent="0.25">
      <c r="A28" s="1" t="s">
        <v>7</v>
      </c>
      <c r="B28">
        <v>34</v>
      </c>
      <c r="F28" t="s">
        <v>6</v>
      </c>
      <c r="G28">
        <v>74</v>
      </c>
    </row>
    <row r="43" spans="1:7" x14ac:dyDescent="0.25">
      <c r="A43" t="s">
        <v>6</v>
      </c>
      <c r="B43">
        <v>74</v>
      </c>
      <c r="F43" t="s">
        <v>5</v>
      </c>
      <c r="G43">
        <v>189</v>
      </c>
    </row>
    <row r="44" spans="1:7" x14ac:dyDescent="0.25">
      <c r="A44" t="s">
        <v>4</v>
      </c>
      <c r="B44">
        <v>73</v>
      </c>
      <c r="F44" t="s">
        <v>3</v>
      </c>
      <c r="G44">
        <v>157</v>
      </c>
    </row>
    <row r="45" spans="1:7" x14ac:dyDescent="0.25">
      <c r="F45" t="s">
        <v>2</v>
      </c>
      <c r="G45">
        <v>40</v>
      </c>
    </row>
    <row r="59" spans="1:2" x14ac:dyDescent="0.25">
      <c r="A59" t="s">
        <v>1</v>
      </c>
      <c r="B59">
        <v>454</v>
      </c>
    </row>
    <row r="60" spans="1:2" x14ac:dyDescent="0.25">
      <c r="A60" t="s">
        <v>0</v>
      </c>
      <c r="B60">
        <v>386</v>
      </c>
    </row>
  </sheetData>
  <mergeCells count="3">
    <mergeCell ref="A3:A5"/>
    <mergeCell ref="Q3:U3"/>
    <mergeCell ref="Q4:U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Hooker Landsborough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2025-07-26T23:35:03Z</dcterms:created>
  <dcterms:modified xsi:type="dcterms:W3CDTF">2025-07-26T23:35:46Z</dcterms:modified>
</cp:coreProperties>
</file>