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cnz-my.sharepoint.com/personal/mreid_doc_govt_nz/Documents/Documents/"/>
    </mc:Choice>
  </mc:AlternateContent>
  <xr:revisionPtr revIDLastSave="0" documentId="8_{A02CB073-55E4-4ECA-8FFA-F8534A4BEE14}" xr6:coauthVersionLast="47" xr6:coauthVersionMax="47" xr10:uidLastSave="{00000000-0000-0000-0000-000000000000}"/>
  <bookViews>
    <workbookView xWindow="-120" yWindow="-120" windowWidth="29040" windowHeight="17520" xr2:uid="{9666BC3D-28EA-4DD3-A2D5-D33EB0A50630}"/>
  </bookViews>
  <sheets>
    <sheet name="Adams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U6" i="2"/>
  <c r="U24" i="2" s="1"/>
  <c r="O7" i="2"/>
  <c r="O24" i="2" s="1"/>
  <c r="U7" i="2"/>
  <c r="O8" i="2"/>
  <c r="U8" i="2"/>
  <c r="O9" i="2"/>
  <c r="U9" i="2"/>
  <c r="O10" i="2"/>
  <c r="U10" i="2"/>
  <c r="O11" i="2"/>
  <c r="U11" i="2"/>
  <c r="O12" i="2"/>
  <c r="U12" i="2"/>
  <c r="O13" i="2"/>
  <c r="U13" i="2"/>
  <c r="O14" i="2"/>
  <c r="U14" i="2"/>
  <c r="O15" i="2"/>
  <c r="U15" i="2"/>
  <c r="O16" i="2"/>
  <c r="U16" i="2"/>
  <c r="O17" i="2"/>
  <c r="U17" i="2"/>
  <c r="O18" i="2"/>
  <c r="U18" i="2"/>
  <c r="O19" i="2"/>
  <c r="U19" i="2"/>
  <c r="O20" i="2"/>
  <c r="U20" i="2"/>
  <c r="O21" i="2"/>
  <c r="U21" i="2"/>
  <c r="O22" i="2"/>
  <c r="U22" i="2"/>
  <c r="O23" i="2"/>
  <c r="U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Q24" i="2"/>
  <c r="R24" i="2"/>
  <c r="S24" i="2"/>
</calcChain>
</file>

<file path=xl/sharedStrings.xml><?xml version="1.0" encoding="utf-8"?>
<sst xmlns="http://schemas.openxmlformats.org/spreadsheetml/2006/main" count="88" uniqueCount="73">
  <si>
    <t>Tahr Shot 2025</t>
  </si>
  <si>
    <t>Tahr Shot 2024</t>
  </si>
  <si>
    <t>Juveniles</t>
  </si>
  <si>
    <t>Nannies</t>
  </si>
  <si>
    <t>Bulls</t>
  </si>
  <si>
    <t>Diaries Returned</t>
  </si>
  <si>
    <t>Sites Hunted</t>
  </si>
  <si>
    <t>Not Hunted</t>
  </si>
  <si>
    <t>Sites Available</t>
  </si>
  <si>
    <t>Hunted</t>
  </si>
  <si>
    <t>particularly low this year and some of those parties chose to hunt the alternate sites Ruera Strauchon, Callery Tops, Callery lake, or roll-over till next year.</t>
  </si>
  <si>
    <t>ZIP conducted a 1080 operation in the Poerua, Barlow, and North Barlow sites which meant that numbers in these sites were</t>
  </si>
  <si>
    <t>Tahr groupings were reported to be between 1 and 41 animals.</t>
  </si>
  <si>
    <t>It is uncertain whether 2 sites were hunted due to the inability to contact those parties.</t>
  </si>
  <si>
    <t>Of the 111 sites remaining, 71 permits were hunted, and 69 diaries returned. 42 permits were not hunted.</t>
  </si>
  <si>
    <t>Out of 135 sites total 6 were cancelled.</t>
  </si>
  <si>
    <t>Adams- 15 sites over 9 weeks = 135</t>
  </si>
  <si>
    <t>TOTAL</t>
  </si>
  <si>
    <t>5-15</t>
  </si>
  <si>
    <t>Callery Lake</t>
  </si>
  <si>
    <t>1-10</t>
  </si>
  <si>
    <t>North Barlow</t>
  </si>
  <si>
    <t>1-14</t>
  </si>
  <si>
    <t>Elizabeth Stream</t>
  </si>
  <si>
    <t>2-9</t>
  </si>
  <si>
    <t>Lambert Rver</t>
  </si>
  <si>
    <t>1-18</t>
  </si>
  <si>
    <t>Adams Range</t>
  </si>
  <si>
    <t>Perverse Creek</t>
  </si>
  <si>
    <t>3-32</t>
  </si>
  <si>
    <t>Teichelmann</t>
  </si>
  <si>
    <t>1-5</t>
  </si>
  <si>
    <t>Ebliss Tops</t>
  </si>
  <si>
    <t>3-21</t>
  </si>
  <si>
    <t>Poker Gully</t>
  </si>
  <si>
    <t>1-36</t>
  </si>
  <si>
    <t>Speculation</t>
  </si>
  <si>
    <t>1-13</t>
  </si>
  <si>
    <t>Willberg</t>
  </si>
  <si>
    <t>1-7</t>
  </si>
  <si>
    <t>Callery Tops</t>
  </si>
  <si>
    <t>6-13</t>
  </si>
  <si>
    <t>Barlow</t>
  </si>
  <si>
    <t>1-41</t>
  </si>
  <si>
    <t>Abel Lake</t>
  </si>
  <si>
    <t>1-8</t>
  </si>
  <si>
    <t>Ruera Strauchon</t>
  </si>
  <si>
    <t>Poerua</t>
  </si>
  <si>
    <t>1-33</t>
  </si>
  <si>
    <t>Lord River</t>
  </si>
  <si>
    <t>Adams Flat</t>
  </si>
  <si>
    <t>Total</t>
  </si>
  <si>
    <t>Others</t>
  </si>
  <si>
    <t>Min/Max</t>
  </si>
  <si>
    <t>Others Unknown</t>
  </si>
  <si>
    <t>No. of Parties hunted</t>
  </si>
  <si>
    <t>At start of each period</t>
  </si>
  <si>
    <t>Cancelled and not re-booked</t>
  </si>
  <si>
    <t>Total Bookings</t>
  </si>
  <si>
    <t>Tahr Shot</t>
  </si>
  <si>
    <t>Group Size</t>
  </si>
  <si>
    <t>Tahr Observed</t>
  </si>
  <si>
    <t>Man Days Hunted</t>
  </si>
  <si>
    <t>Days Hunted</t>
  </si>
  <si>
    <t>Number of Hunters</t>
  </si>
  <si>
    <t>No of permits not hunted</t>
  </si>
  <si>
    <r>
      <t xml:space="preserve">No of permits </t>
    </r>
    <r>
      <rPr>
        <b/>
        <u/>
        <sz val="16"/>
        <rFont val="Aptos Narrow"/>
        <family val="2"/>
        <scheme val="minor"/>
      </rPr>
      <t>Hunted</t>
    </r>
  </si>
  <si>
    <t>No of Diaries Returned</t>
  </si>
  <si>
    <t>Active Permits</t>
  </si>
  <si>
    <t>Sites Cancelled</t>
  </si>
  <si>
    <t>Permits Issued</t>
  </si>
  <si>
    <t>Landing Site</t>
  </si>
  <si>
    <t>Tahr Ballot Hunting Results – Adams Wilderness Area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</si>
</sst>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sz val="16"/>
      <color rgb="FF9C0006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6"/>
      <color rgb="FF9C000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rgb="FF006100"/>
      <name val="Aptos Narrow"/>
      <family val="2"/>
      <scheme val="minor"/>
    </font>
    <font>
      <sz val="16"/>
      <color rgb="FF006100"/>
      <name val="Aptos Narrow"/>
      <family val="2"/>
      <scheme val="minor"/>
    </font>
    <font>
      <sz val="16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8"/>
      <name val="Aptos Narrow"/>
      <family val="2"/>
      <scheme val="minor"/>
    </font>
    <font>
      <u/>
      <sz val="16"/>
      <name val="Aptos Narrow"/>
      <family val="2"/>
      <scheme val="minor"/>
    </font>
    <font>
      <b/>
      <sz val="11"/>
      <color rgb="FF9C0006"/>
      <name val="Aptos Narrow"/>
      <family val="2"/>
      <scheme val="minor"/>
    </font>
    <font>
      <b/>
      <u/>
      <sz val="16"/>
      <name val="Aptos Narrow"/>
      <family val="2"/>
      <scheme val="minor"/>
    </font>
    <font>
      <sz val="1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C7EF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C6EFCE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5" fillId="2" borderId="1" xfId="1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17" fontId="7" fillId="0" borderId="1" xfId="0" applyNumberFormat="1" applyFont="1" applyBorder="1"/>
    <xf numFmtId="0" fontId="6" fillId="4" borderId="2" xfId="0" applyFont="1" applyFill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4" borderId="3" xfId="0" applyFont="1" applyFill="1" applyBorder="1" applyAlignment="1">
      <alignment vertical="top" wrapText="1"/>
    </xf>
    <xf numFmtId="0" fontId="5" fillId="5" borderId="3" xfId="0" applyFont="1" applyFill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49" fontId="9" fillId="3" borderId="1" xfId="0" applyNumberFormat="1" applyFont="1" applyFill="1" applyBorder="1"/>
    <xf numFmtId="0" fontId="10" fillId="6" borderId="4" xfId="0" applyFont="1" applyFill="1" applyBorder="1" applyAlignment="1">
      <alignment horizontal="right" vertical="top" wrapText="1"/>
    </xf>
    <xf numFmtId="0" fontId="11" fillId="6" borderId="2" xfId="0" applyFont="1" applyFill="1" applyBorder="1" applyAlignment="1">
      <alignment horizontal="right" vertical="top" wrapText="1"/>
    </xf>
    <xf numFmtId="0" fontId="12" fillId="7" borderId="2" xfId="0" applyFont="1" applyFill="1" applyBorder="1" applyAlignment="1">
      <alignment horizontal="right" vertical="top" wrapText="1"/>
    </xf>
    <xf numFmtId="0" fontId="12" fillId="4" borderId="2" xfId="0" applyFont="1" applyFill="1" applyBorder="1" applyAlignment="1">
      <alignment horizontal="right" vertical="top" wrapText="1"/>
    </xf>
    <xf numFmtId="0" fontId="12" fillId="8" borderId="2" xfId="0" applyFont="1" applyFill="1" applyBorder="1" applyAlignment="1">
      <alignment horizontal="right" vertical="top" wrapText="1"/>
    </xf>
    <xf numFmtId="0" fontId="12" fillId="3" borderId="2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9" borderId="3" xfId="0" applyFont="1" applyFill="1" applyBorder="1" applyAlignment="1">
      <alignment vertical="top" wrapText="1"/>
    </xf>
    <xf numFmtId="0" fontId="12" fillId="8" borderId="3" xfId="0" applyFont="1" applyFill="1" applyBorder="1" applyAlignment="1">
      <alignment horizontal="right" vertical="top" wrapText="1"/>
    </xf>
    <xf numFmtId="0" fontId="12" fillId="4" borderId="3" xfId="0" applyFont="1" applyFill="1" applyBorder="1" applyAlignment="1">
      <alignment vertical="top" wrapText="1"/>
    </xf>
    <xf numFmtId="49" fontId="9" fillId="0" borderId="1" xfId="0" applyNumberFormat="1" applyFont="1" applyBorder="1"/>
    <xf numFmtId="0" fontId="10" fillId="10" borderId="4" xfId="0" applyFont="1" applyFill="1" applyBorder="1" applyAlignment="1">
      <alignment horizontal="right" vertical="top" wrapText="1"/>
    </xf>
    <xf numFmtId="0" fontId="11" fillId="10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 wrapText="1"/>
    </xf>
    <xf numFmtId="0" fontId="12" fillId="0" borderId="2" xfId="0" applyFont="1" applyBorder="1" applyAlignment="1">
      <alignment horizontal="right" vertical="top" wrapText="1"/>
    </xf>
    <xf numFmtId="0" fontId="8" fillId="5" borderId="3" xfId="0" applyFont="1" applyFill="1" applyBorder="1" applyAlignment="1">
      <alignment horizontal="right" vertical="top" wrapText="1"/>
    </xf>
    <xf numFmtId="0" fontId="11" fillId="10" borderId="3" xfId="0" applyFont="1" applyFill="1" applyBorder="1" applyAlignment="1">
      <alignment horizontal="right" vertical="top" wrapText="1"/>
    </xf>
    <xf numFmtId="0" fontId="11" fillId="10" borderId="1" xfId="0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4" borderId="2" xfId="0" applyFont="1" applyFill="1" applyBorder="1" applyAlignment="1">
      <alignment vertical="top" wrapText="1"/>
    </xf>
    <xf numFmtId="0" fontId="13" fillId="4" borderId="3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3" xfId="0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2" fillId="4" borderId="6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" fillId="10" borderId="1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3" fillId="0" borderId="0" xfId="0" applyFont="1"/>
    <xf numFmtId="0" fontId="13" fillId="0" borderId="4" xfId="0" applyFont="1" applyBorder="1"/>
    <xf numFmtId="0" fontId="18" fillId="0" borderId="0" xfId="0" applyFont="1"/>
    <xf numFmtId="0" fontId="6" fillId="0" borderId="0" xfId="0" applyFont="1" applyAlignment="1">
      <alignment horizontal="left"/>
    </xf>
    <xf numFmtId="0" fontId="14" fillId="4" borderId="12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top" wrapText="1"/>
    </xf>
    <xf numFmtId="0" fontId="16" fillId="5" borderId="11" xfId="0" applyFont="1" applyFill="1" applyBorder="1" applyAlignment="1">
      <alignment horizontal="center" vertical="top" wrapText="1"/>
    </xf>
    <xf numFmtId="0" fontId="16" fillId="5" borderId="10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Hunted</a:t>
            </a:r>
            <a:r>
              <a:rPr lang="en-NZ" baseline="0"/>
              <a:t> vs Not hunted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DBF-4F7B-8046-1A82AA90F7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DBF-4F7B-8046-1A82AA90F70D}"/>
              </c:ext>
            </c:extLst>
          </c:dPt>
          <c:cat>
            <c:strRef>
              <c:f>'Adams 2025'!$A$37:$A$38</c:f>
              <c:strCache>
                <c:ptCount val="2"/>
                <c:pt idx="0">
                  <c:v>Hunted</c:v>
                </c:pt>
                <c:pt idx="1">
                  <c:v>Not Hunted</c:v>
                </c:pt>
              </c:strCache>
            </c:strRef>
          </c:cat>
          <c:val>
            <c:numRef>
              <c:f>'Adams 2025'!$B$37:$B$38</c:f>
              <c:numCache>
                <c:formatCode>General</c:formatCode>
                <c:ptCount val="2"/>
                <c:pt idx="0">
                  <c:v>71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BF-4F7B-8046-1A82AA90F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</a:t>
            </a:r>
            <a:r>
              <a:rPr lang="en-NZ" baseline="0"/>
              <a:t> Avaliable vs Sites Hunted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'Adams 2025'!$H$37:$H$38</c:f>
              <c:strCache>
                <c:ptCount val="2"/>
                <c:pt idx="0">
                  <c:v>Sites Available</c:v>
                </c:pt>
                <c:pt idx="1">
                  <c:v>Sites Hunted</c:v>
                </c:pt>
              </c:strCache>
            </c:strRef>
          </c:cat>
          <c:val>
            <c:numRef>
              <c:f>'Adams 2025'!$I$37:$I$38</c:f>
              <c:numCache>
                <c:formatCode>General</c:formatCode>
                <c:ptCount val="2"/>
                <c:pt idx="0">
                  <c:v>135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B-4C05-9909-40AECDF5E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0214280"/>
        <c:axId val="740214640"/>
      </c:barChart>
      <c:catAx>
        <c:axId val="740214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214640"/>
        <c:crosses val="autoZero"/>
        <c:auto val="1"/>
        <c:lblAlgn val="ctr"/>
        <c:lblOffset val="100"/>
        <c:noMultiLvlLbl val="0"/>
      </c:catAx>
      <c:valAx>
        <c:axId val="74021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214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Tahr Shot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'Adams 2025'!$F$55:$F$57</c:f>
              <c:strCache>
                <c:ptCount val="3"/>
                <c:pt idx="0">
                  <c:v>Bulls</c:v>
                </c:pt>
                <c:pt idx="1">
                  <c:v>Nannies</c:v>
                </c:pt>
                <c:pt idx="2">
                  <c:v>Juveniles</c:v>
                </c:pt>
              </c:strCache>
            </c:strRef>
          </c:cat>
          <c:val>
            <c:numRef>
              <c:f>'Adams 2025'!$G$55:$G$57</c:f>
              <c:numCache>
                <c:formatCode>General</c:formatCode>
                <c:ptCount val="3"/>
                <c:pt idx="0">
                  <c:v>165</c:v>
                </c:pt>
                <c:pt idx="1">
                  <c:v>126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3-4C54-AD6A-A171B8076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294920"/>
        <c:axId val="740290960"/>
        <c:axId val="0"/>
      </c:bar3DChart>
      <c:catAx>
        <c:axId val="740294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290960"/>
        <c:crosses val="autoZero"/>
        <c:auto val="1"/>
        <c:lblAlgn val="ctr"/>
        <c:lblOffset val="100"/>
        <c:noMultiLvlLbl val="0"/>
      </c:catAx>
      <c:valAx>
        <c:axId val="74029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294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</a:t>
            </a:r>
            <a:r>
              <a:rPr lang="en-NZ" baseline="0"/>
              <a:t> Hunted vs Diaries Returned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8B-4FEF-BDEC-9CC5BDFB5D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B-4FEF-BDEC-9CC5BDFB5DCF}"/>
              </c:ext>
            </c:extLst>
          </c:dPt>
          <c:cat>
            <c:strRef>
              <c:f>'Adams 2025'!$A$53:$A$54</c:f>
              <c:strCache>
                <c:ptCount val="2"/>
                <c:pt idx="0">
                  <c:v>Sites Hunted</c:v>
                </c:pt>
                <c:pt idx="1">
                  <c:v>Diaries Returned</c:v>
                </c:pt>
              </c:strCache>
            </c:strRef>
          </c:cat>
          <c:val>
            <c:numRef>
              <c:f>'Adams 2025'!$B$53:$B$54</c:f>
              <c:numCache>
                <c:formatCode>General</c:formatCode>
                <c:ptCount val="2"/>
                <c:pt idx="0">
                  <c:v>71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8B-4FEF-BDEC-9CC5BDFB5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Tahr Shot 2024 vs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'Adams 2025'!$A$72:$A$73</c:f>
              <c:strCache>
                <c:ptCount val="2"/>
                <c:pt idx="0">
                  <c:v>Tahr Shot 2024</c:v>
                </c:pt>
                <c:pt idx="1">
                  <c:v>Tahr Shot 2025</c:v>
                </c:pt>
              </c:strCache>
            </c:strRef>
          </c:cat>
          <c:val>
            <c:numRef>
              <c:f>'Adams 2025'!$B$72:$B$73</c:f>
              <c:numCache>
                <c:formatCode>General</c:formatCode>
                <c:ptCount val="2"/>
                <c:pt idx="0">
                  <c:v>396</c:v>
                </c:pt>
                <c:pt idx="1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3-4BB9-9883-7461B2479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187280"/>
        <c:axId val="740187640"/>
      </c:barChart>
      <c:catAx>
        <c:axId val="74018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187640"/>
        <c:crosses val="autoZero"/>
        <c:auto val="1"/>
        <c:lblAlgn val="ctr"/>
        <c:lblOffset val="100"/>
        <c:noMultiLvlLbl val="0"/>
      </c:catAx>
      <c:valAx>
        <c:axId val="740187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18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27383</xdr:rowOff>
    </xdr:from>
    <xdr:to>
      <xdr:col>4</xdr:col>
      <xdr:colOff>214312</xdr:colOff>
      <xdr:row>49</xdr:row>
      <xdr:rowOff>103583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FF0BB0-E8B9-43B4-B28C-35100FCDC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720327</xdr:colOff>
      <xdr:row>35</xdr:row>
      <xdr:rowOff>51195</xdr:rowOff>
    </xdr:from>
    <xdr:to>
      <xdr:col>10</xdr:col>
      <xdr:colOff>434577</xdr:colOff>
      <xdr:row>49</xdr:row>
      <xdr:rowOff>127395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363695-B963-4360-9A62-AAE8BD645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660797</xdr:colOff>
      <xdr:row>52</xdr:row>
      <xdr:rowOff>27383</xdr:rowOff>
    </xdr:from>
    <xdr:to>
      <xdr:col>10</xdr:col>
      <xdr:colOff>375047</xdr:colOff>
      <xdr:row>66</xdr:row>
      <xdr:rowOff>103583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D5397A-B2F1-47D1-A8D4-AEAE1C4DF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5953</xdr:colOff>
      <xdr:row>51</xdr:row>
      <xdr:rowOff>170259</xdr:rowOff>
    </xdr:from>
    <xdr:to>
      <xdr:col>4</xdr:col>
      <xdr:colOff>220265</xdr:colOff>
      <xdr:row>66</xdr:row>
      <xdr:rowOff>55959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322C1A-9B5D-4BDD-AEEA-2F1D9EFE6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41672</xdr:colOff>
      <xdr:row>68</xdr:row>
      <xdr:rowOff>63102</xdr:rowOff>
    </xdr:from>
    <xdr:to>
      <xdr:col>4</xdr:col>
      <xdr:colOff>255984</xdr:colOff>
      <xdr:row>82</xdr:row>
      <xdr:rowOff>139302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50D034-B8FE-4571-8A0E-699684112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FF01-30C6-4D19-84C0-B177F701B675}">
  <dimension ref="A1:U73"/>
  <sheetViews>
    <sheetView tabSelected="1" topLeftCell="A4" zoomScale="90" zoomScaleNormal="90" workbookViewId="0">
      <selection activeCell="X15" sqref="X15"/>
    </sheetView>
  </sheetViews>
  <sheetFormatPr defaultRowHeight="15" x14ac:dyDescent="0.25"/>
  <cols>
    <col min="1" max="1" width="22" customWidth="1"/>
    <col min="2" max="2" width="14.42578125" customWidth="1"/>
    <col min="3" max="3" width="15.42578125" customWidth="1"/>
    <col min="4" max="4" width="13.5703125" customWidth="1"/>
    <col min="5" max="5" width="13.42578125" customWidth="1"/>
    <col min="6" max="6" width="13.7109375" customWidth="1"/>
    <col min="7" max="7" width="13.28515625" customWidth="1"/>
    <col min="8" max="8" width="11.7109375" customWidth="1"/>
    <col min="9" max="10" width="10.28515625" customWidth="1"/>
    <col min="11" max="11" width="11.42578125" customWidth="1"/>
    <col min="12" max="12" width="11.28515625" customWidth="1"/>
    <col min="13" max="14" width="13.5703125" customWidth="1"/>
    <col min="15" max="15" width="10.7109375" customWidth="1"/>
    <col min="16" max="16" width="13.7109375" customWidth="1"/>
    <col min="18" max="18" width="11.140625" customWidth="1"/>
    <col min="19" max="19" width="12.140625" customWidth="1"/>
    <col min="20" max="20" width="11.140625" customWidth="1"/>
  </cols>
  <sheetData>
    <row r="1" spans="1:21" ht="21" x14ac:dyDescent="0.35">
      <c r="A1" s="59" t="s">
        <v>72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16.5" thickBot="1" x14ac:dyDescent="0.3">
      <c r="A2" s="58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7"/>
      <c r="S2" s="56"/>
      <c r="T2" s="56"/>
      <c r="U2" s="56"/>
    </row>
    <row r="3" spans="1:21" ht="84" x14ac:dyDescent="0.25">
      <c r="A3" s="60" t="s">
        <v>71</v>
      </c>
      <c r="B3" s="55" t="s">
        <v>70</v>
      </c>
      <c r="C3" s="53" t="s">
        <v>69</v>
      </c>
      <c r="D3" s="54" t="s">
        <v>68</v>
      </c>
      <c r="E3" s="54" t="s">
        <v>67</v>
      </c>
      <c r="F3" s="53" t="s">
        <v>66</v>
      </c>
      <c r="G3" s="53" t="s">
        <v>65</v>
      </c>
      <c r="H3" s="53" t="s">
        <v>64</v>
      </c>
      <c r="I3" s="53" t="s">
        <v>63</v>
      </c>
      <c r="J3" s="53" t="s">
        <v>62</v>
      </c>
      <c r="K3" s="52" t="s">
        <v>61</v>
      </c>
      <c r="L3" s="52" t="s">
        <v>61</v>
      </c>
      <c r="M3" s="52" t="s">
        <v>61</v>
      </c>
      <c r="N3" s="52" t="s">
        <v>61</v>
      </c>
      <c r="O3" s="52" t="s">
        <v>61</v>
      </c>
      <c r="P3" s="52" t="s">
        <v>60</v>
      </c>
      <c r="Q3" s="62" t="s">
        <v>59</v>
      </c>
      <c r="R3" s="63"/>
      <c r="S3" s="63"/>
      <c r="T3" s="63"/>
      <c r="U3" s="63"/>
    </row>
    <row r="4" spans="1:21" ht="63.75" thickBot="1" x14ac:dyDescent="0.3">
      <c r="A4" s="61"/>
      <c r="B4" s="51" t="s">
        <v>58</v>
      </c>
      <c r="C4" s="37" t="s">
        <v>57</v>
      </c>
      <c r="D4" s="50" t="s">
        <v>56</v>
      </c>
      <c r="E4" s="50"/>
      <c r="F4" s="37" t="s">
        <v>55</v>
      </c>
      <c r="G4" s="37"/>
      <c r="H4" s="49"/>
      <c r="I4" s="49"/>
      <c r="J4" s="49"/>
      <c r="K4" s="48"/>
      <c r="L4" s="47"/>
      <c r="M4" s="46"/>
      <c r="N4" s="46"/>
      <c r="O4" s="46"/>
      <c r="P4" s="45"/>
      <c r="Q4" s="64"/>
      <c r="R4" s="65"/>
      <c r="S4" s="65"/>
      <c r="T4" s="65"/>
      <c r="U4" s="65"/>
    </row>
    <row r="5" spans="1:21" ht="42.75" thickBot="1" x14ac:dyDescent="0.3">
      <c r="A5" s="61"/>
      <c r="B5" s="44"/>
      <c r="C5" s="44"/>
      <c r="D5" s="43"/>
      <c r="E5" s="42"/>
      <c r="F5" s="40"/>
      <c r="G5" s="40"/>
      <c r="H5" s="41"/>
      <c r="I5" s="40"/>
      <c r="J5" s="40"/>
      <c r="K5" s="39" t="s">
        <v>4</v>
      </c>
      <c r="L5" s="38" t="s">
        <v>3</v>
      </c>
      <c r="M5" s="39" t="s">
        <v>2</v>
      </c>
      <c r="N5" s="38" t="s">
        <v>54</v>
      </c>
      <c r="O5" s="38" t="s">
        <v>51</v>
      </c>
      <c r="P5" s="37" t="s">
        <v>53</v>
      </c>
      <c r="Q5" s="35" t="s">
        <v>4</v>
      </c>
      <c r="R5" s="35" t="s">
        <v>3</v>
      </c>
      <c r="S5" s="35" t="s">
        <v>2</v>
      </c>
      <c r="T5" s="36" t="s">
        <v>52</v>
      </c>
      <c r="U5" s="35" t="s">
        <v>51</v>
      </c>
    </row>
    <row r="6" spans="1:21" ht="21.75" thickBot="1" x14ac:dyDescent="0.4">
      <c r="A6" s="34" t="s">
        <v>50</v>
      </c>
      <c r="B6" s="30">
        <v>9</v>
      </c>
      <c r="C6" s="29">
        <v>0</v>
      </c>
      <c r="D6" s="20">
        <v>9</v>
      </c>
      <c r="E6" s="19">
        <v>7</v>
      </c>
      <c r="F6" s="30">
        <v>7</v>
      </c>
      <c r="G6" s="30">
        <v>2</v>
      </c>
      <c r="H6" s="30">
        <v>25</v>
      </c>
      <c r="I6" s="30">
        <v>30</v>
      </c>
      <c r="J6" s="30">
        <v>83</v>
      </c>
      <c r="K6" s="33">
        <v>93</v>
      </c>
      <c r="L6" s="28">
        <v>118</v>
      </c>
      <c r="M6" s="32">
        <v>38</v>
      </c>
      <c r="N6" s="28"/>
      <c r="O6" s="27">
        <f t="shared" ref="O6:O23" si="0">SUM(K6:N6)</f>
        <v>249</v>
      </c>
      <c r="P6" s="26" t="s">
        <v>22</v>
      </c>
      <c r="Q6" s="14">
        <v>19</v>
      </c>
      <c r="R6" s="31">
        <v>9</v>
      </c>
      <c r="S6" s="31"/>
      <c r="T6" s="14"/>
      <c r="U6" s="13">
        <f t="shared" ref="U6:U23" si="1">SUM(Q6:T6)</f>
        <v>28</v>
      </c>
    </row>
    <row r="7" spans="1:21" ht="21.75" thickBot="1" x14ac:dyDescent="0.4">
      <c r="A7" s="25" t="s">
        <v>49</v>
      </c>
      <c r="B7" s="29">
        <v>8</v>
      </c>
      <c r="C7" s="30">
        <v>1</v>
      </c>
      <c r="D7" s="24">
        <v>6</v>
      </c>
      <c r="E7" s="19">
        <v>3</v>
      </c>
      <c r="F7" s="30">
        <v>3</v>
      </c>
      <c r="G7" s="30">
        <v>4</v>
      </c>
      <c r="H7" s="30">
        <v>8</v>
      </c>
      <c r="I7" s="30">
        <v>18</v>
      </c>
      <c r="J7" s="30">
        <v>59</v>
      </c>
      <c r="K7" s="28">
        <v>94</v>
      </c>
      <c r="L7" s="28">
        <v>84</v>
      </c>
      <c r="M7" s="28">
        <v>60</v>
      </c>
      <c r="N7" s="28"/>
      <c r="O7" s="27">
        <f t="shared" si="0"/>
        <v>238</v>
      </c>
      <c r="P7" s="26" t="s">
        <v>48</v>
      </c>
      <c r="Q7" s="14">
        <v>2</v>
      </c>
      <c r="R7" s="14"/>
      <c r="S7" s="14"/>
      <c r="T7" s="14"/>
      <c r="U7" s="13">
        <f t="shared" si="1"/>
        <v>2</v>
      </c>
    </row>
    <row r="8" spans="1:21" ht="21.75" thickBot="1" x14ac:dyDescent="0.4">
      <c r="A8" s="25" t="s">
        <v>47</v>
      </c>
      <c r="B8" s="29">
        <v>3</v>
      </c>
      <c r="C8" s="30">
        <v>0</v>
      </c>
      <c r="D8" s="24">
        <v>3</v>
      </c>
      <c r="E8" s="19">
        <v>3</v>
      </c>
      <c r="F8" s="30">
        <v>3</v>
      </c>
      <c r="G8" s="30">
        <v>0</v>
      </c>
      <c r="H8" s="30">
        <v>8</v>
      </c>
      <c r="I8" s="30">
        <v>14</v>
      </c>
      <c r="J8" s="30">
        <v>38</v>
      </c>
      <c r="K8" s="28">
        <v>39</v>
      </c>
      <c r="L8" s="28">
        <v>42</v>
      </c>
      <c r="M8" s="28">
        <v>14</v>
      </c>
      <c r="N8" s="28"/>
      <c r="O8" s="27">
        <f t="shared" si="0"/>
        <v>95</v>
      </c>
      <c r="P8" s="26" t="s">
        <v>45</v>
      </c>
      <c r="Q8" s="14">
        <v>3</v>
      </c>
      <c r="R8" s="14">
        <v>5</v>
      </c>
      <c r="S8" s="14"/>
      <c r="T8" s="14"/>
      <c r="U8" s="13">
        <f t="shared" si="1"/>
        <v>8</v>
      </c>
    </row>
    <row r="9" spans="1:21" ht="24" customHeight="1" thickBot="1" x14ac:dyDescent="0.4">
      <c r="A9" s="23" t="s">
        <v>46</v>
      </c>
      <c r="B9" s="29">
        <v>3</v>
      </c>
      <c r="C9" s="30">
        <v>0</v>
      </c>
      <c r="D9" s="24">
        <v>3</v>
      </c>
      <c r="E9" s="19">
        <v>3</v>
      </c>
      <c r="F9" s="30">
        <v>3</v>
      </c>
      <c r="G9" s="30">
        <v>0</v>
      </c>
      <c r="H9" s="30">
        <v>8</v>
      </c>
      <c r="I9" s="30">
        <v>15</v>
      </c>
      <c r="J9" s="30">
        <v>39</v>
      </c>
      <c r="K9" s="28">
        <v>53</v>
      </c>
      <c r="L9" s="28">
        <v>54</v>
      </c>
      <c r="M9" s="28">
        <v>37</v>
      </c>
      <c r="N9" s="28"/>
      <c r="O9" s="27">
        <f t="shared" si="0"/>
        <v>144</v>
      </c>
      <c r="P9" s="26" t="s">
        <v>45</v>
      </c>
      <c r="Q9" s="14">
        <v>7</v>
      </c>
      <c r="R9" s="14">
        <v>1</v>
      </c>
      <c r="S9" s="14">
        <v>1</v>
      </c>
      <c r="T9" s="14"/>
      <c r="U9" s="13">
        <f t="shared" si="1"/>
        <v>9</v>
      </c>
    </row>
    <row r="10" spans="1:21" ht="21.75" thickBot="1" x14ac:dyDescent="0.4">
      <c r="A10" s="25" t="s">
        <v>44</v>
      </c>
      <c r="B10" s="29">
        <v>9</v>
      </c>
      <c r="C10" s="30">
        <v>1</v>
      </c>
      <c r="D10" s="24">
        <v>8</v>
      </c>
      <c r="E10" s="19">
        <v>5</v>
      </c>
      <c r="F10" s="30">
        <v>7</v>
      </c>
      <c r="G10" s="30">
        <v>2</v>
      </c>
      <c r="H10" s="30">
        <v>15</v>
      </c>
      <c r="I10" s="30">
        <v>22</v>
      </c>
      <c r="J10" s="30">
        <v>69</v>
      </c>
      <c r="K10" s="28">
        <v>133</v>
      </c>
      <c r="L10" s="28">
        <v>121</v>
      </c>
      <c r="M10" s="28">
        <v>26</v>
      </c>
      <c r="N10" s="28"/>
      <c r="O10" s="27">
        <f t="shared" si="0"/>
        <v>280</v>
      </c>
      <c r="P10" s="26" t="s">
        <v>43</v>
      </c>
      <c r="Q10" s="14">
        <v>18</v>
      </c>
      <c r="R10" s="14">
        <v>16</v>
      </c>
      <c r="S10" s="14">
        <v>2</v>
      </c>
      <c r="T10" s="14"/>
      <c r="U10" s="13">
        <f t="shared" si="1"/>
        <v>36</v>
      </c>
    </row>
    <row r="11" spans="1:21" ht="21.75" thickBot="1" x14ac:dyDescent="0.4">
      <c r="A11" s="25" t="s">
        <v>42</v>
      </c>
      <c r="B11" s="29">
        <v>1</v>
      </c>
      <c r="C11" s="30">
        <v>0</v>
      </c>
      <c r="D11" s="24">
        <v>1</v>
      </c>
      <c r="E11" s="19">
        <v>1</v>
      </c>
      <c r="F11" s="30">
        <v>1</v>
      </c>
      <c r="G11" s="30">
        <v>0</v>
      </c>
      <c r="H11" s="30">
        <v>3</v>
      </c>
      <c r="I11" s="30">
        <v>5</v>
      </c>
      <c r="J11" s="30">
        <v>15</v>
      </c>
      <c r="K11" s="28">
        <v>13</v>
      </c>
      <c r="L11" s="28">
        <v>12</v>
      </c>
      <c r="M11" s="28">
        <v>9</v>
      </c>
      <c r="N11" s="28"/>
      <c r="O11" s="27">
        <f t="shared" si="0"/>
        <v>34</v>
      </c>
      <c r="P11" s="26" t="s">
        <v>41</v>
      </c>
      <c r="Q11" s="14">
        <v>1</v>
      </c>
      <c r="R11" s="14"/>
      <c r="S11" s="14"/>
      <c r="T11" s="14"/>
      <c r="U11" s="13">
        <f t="shared" si="1"/>
        <v>1</v>
      </c>
    </row>
    <row r="12" spans="1:21" ht="21.75" thickBot="1" x14ac:dyDescent="0.4">
      <c r="A12" s="23" t="s">
        <v>40</v>
      </c>
      <c r="B12" s="29">
        <v>3</v>
      </c>
      <c r="C12" s="30">
        <v>0</v>
      </c>
      <c r="D12" s="24">
        <v>3</v>
      </c>
      <c r="E12" s="19">
        <v>3</v>
      </c>
      <c r="F12" s="30">
        <v>3</v>
      </c>
      <c r="G12" s="30">
        <v>0</v>
      </c>
      <c r="H12" s="30">
        <v>9</v>
      </c>
      <c r="I12" s="30">
        <v>12</v>
      </c>
      <c r="J12" s="30">
        <v>38</v>
      </c>
      <c r="K12" s="28">
        <v>64</v>
      </c>
      <c r="L12" s="28">
        <v>119</v>
      </c>
      <c r="M12" s="28">
        <v>40</v>
      </c>
      <c r="N12" s="28"/>
      <c r="O12" s="27">
        <f t="shared" si="0"/>
        <v>223</v>
      </c>
      <c r="P12" s="26" t="s">
        <v>39</v>
      </c>
      <c r="Q12" s="14">
        <v>14</v>
      </c>
      <c r="R12" s="14">
        <v>3</v>
      </c>
      <c r="S12" s="14"/>
      <c r="T12" s="14"/>
      <c r="U12" s="13">
        <f t="shared" si="1"/>
        <v>17</v>
      </c>
    </row>
    <row r="13" spans="1:21" ht="21.75" thickBot="1" x14ac:dyDescent="0.4">
      <c r="A13" s="25" t="s">
        <v>38</v>
      </c>
      <c r="B13" s="29">
        <v>9</v>
      </c>
      <c r="C13" s="30">
        <v>0</v>
      </c>
      <c r="D13" s="24">
        <v>9</v>
      </c>
      <c r="E13" s="19">
        <v>6</v>
      </c>
      <c r="F13" s="30">
        <v>6</v>
      </c>
      <c r="G13" s="30">
        <v>3</v>
      </c>
      <c r="H13" s="30">
        <v>17</v>
      </c>
      <c r="I13" s="30">
        <v>26</v>
      </c>
      <c r="J13" s="30">
        <v>68</v>
      </c>
      <c r="K13" s="28">
        <v>111</v>
      </c>
      <c r="L13" s="28">
        <v>98</v>
      </c>
      <c r="M13" s="28">
        <v>53</v>
      </c>
      <c r="N13" s="28"/>
      <c r="O13" s="27">
        <f t="shared" si="0"/>
        <v>262</v>
      </c>
      <c r="P13" s="26" t="s">
        <v>37</v>
      </c>
      <c r="Q13" s="14">
        <v>7</v>
      </c>
      <c r="R13" s="14">
        <v>6</v>
      </c>
      <c r="S13" s="14"/>
      <c r="T13" s="14"/>
      <c r="U13" s="13">
        <f t="shared" si="1"/>
        <v>13</v>
      </c>
    </row>
    <row r="14" spans="1:21" ht="21.75" thickBot="1" x14ac:dyDescent="0.4">
      <c r="A14" s="25" t="s">
        <v>36</v>
      </c>
      <c r="B14" s="29">
        <v>9</v>
      </c>
      <c r="C14" s="30">
        <v>0</v>
      </c>
      <c r="D14" s="24">
        <v>9</v>
      </c>
      <c r="E14" s="19">
        <v>6</v>
      </c>
      <c r="F14" s="30">
        <v>6</v>
      </c>
      <c r="G14" s="30">
        <v>3</v>
      </c>
      <c r="H14" s="30">
        <v>19</v>
      </c>
      <c r="I14" s="30">
        <v>22.5</v>
      </c>
      <c r="J14" s="30">
        <v>73</v>
      </c>
      <c r="K14" s="28">
        <v>113</v>
      </c>
      <c r="L14" s="28">
        <v>68</v>
      </c>
      <c r="M14" s="28">
        <v>38</v>
      </c>
      <c r="N14" s="28"/>
      <c r="O14" s="27">
        <f t="shared" si="0"/>
        <v>219</v>
      </c>
      <c r="P14" s="26" t="s">
        <v>35</v>
      </c>
      <c r="Q14" s="14">
        <v>16</v>
      </c>
      <c r="R14" s="14">
        <v>23</v>
      </c>
      <c r="S14" s="14">
        <v>2</v>
      </c>
      <c r="T14" s="14"/>
      <c r="U14" s="13">
        <f t="shared" si="1"/>
        <v>41</v>
      </c>
    </row>
    <row r="15" spans="1:21" ht="21.75" thickBot="1" x14ac:dyDescent="0.4">
      <c r="A15" s="25" t="s">
        <v>34</v>
      </c>
      <c r="B15" s="29">
        <v>8</v>
      </c>
      <c r="C15" s="30">
        <v>1</v>
      </c>
      <c r="D15" s="24">
        <v>7</v>
      </c>
      <c r="E15" s="19">
        <v>5</v>
      </c>
      <c r="F15" s="30">
        <v>5</v>
      </c>
      <c r="G15" s="30">
        <v>2</v>
      </c>
      <c r="H15" s="30">
        <v>15</v>
      </c>
      <c r="I15" s="30">
        <v>20</v>
      </c>
      <c r="J15" s="30">
        <v>60</v>
      </c>
      <c r="K15" s="28">
        <v>63</v>
      </c>
      <c r="L15" s="28">
        <v>109</v>
      </c>
      <c r="M15" s="28">
        <v>20</v>
      </c>
      <c r="N15" s="28"/>
      <c r="O15" s="27">
        <f t="shared" si="0"/>
        <v>192</v>
      </c>
      <c r="P15" s="26" t="s">
        <v>33</v>
      </c>
      <c r="Q15" s="14">
        <v>15</v>
      </c>
      <c r="R15" s="14">
        <v>13</v>
      </c>
      <c r="S15" s="14">
        <v>1</v>
      </c>
      <c r="T15" s="14"/>
      <c r="U15" s="13">
        <f t="shared" si="1"/>
        <v>29</v>
      </c>
    </row>
    <row r="16" spans="1:21" ht="21.75" thickBot="1" x14ac:dyDescent="0.4">
      <c r="A16" s="25" t="s">
        <v>32</v>
      </c>
      <c r="B16" s="29">
        <v>9</v>
      </c>
      <c r="C16" s="30">
        <v>0</v>
      </c>
      <c r="D16" s="24">
        <v>9</v>
      </c>
      <c r="E16" s="19">
        <v>4</v>
      </c>
      <c r="F16" s="30">
        <v>4</v>
      </c>
      <c r="G16" s="30">
        <v>5</v>
      </c>
      <c r="H16" s="30">
        <v>14</v>
      </c>
      <c r="I16" s="30">
        <v>17</v>
      </c>
      <c r="J16" s="30">
        <v>58</v>
      </c>
      <c r="K16" s="28">
        <v>88</v>
      </c>
      <c r="L16" s="28">
        <v>82</v>
      </c>
      <c r="M16" s="28">
        <v>31</v>
      </c>
      <c r="N16" s="28"/>
      <c r="O16" s="27">
        <f t="shared" si="0"/>
        <v>201</v>
      </c>
      <c r="P16" s="26" t="s">
        <v>31</v>
      </c>
      <c r="Q16" s="14">
        <v>11</v>
      </c>
      <c r="R16" s="14">
        <v>5</v>
      </c>
      <c r="S16" s="14">
        <v>1</v>
      </c>
      <c r="T16" s="14"/>
      <c r="U16" s="13">
        <f t="shared" si="1"/>
        <v>17</v>
      </c>
    </row>
    <row r="17" spans="1:21" ht="21.75" thickBot="1" x14ac:dyDescent="0.4">
      <c r="A17" s="25" t="s">
        <v>30</v>
      </c>
      <c r="B17" s="29">
        <v>9</v>
      </c>
      <c r="C17" s="30">
        <v>1</v>
      </c>
      <c r="D17" s="24">
        <v>8</v>
      </c>
      <c r="E17" s="19">
        <v>4</v>
      </c>
      <c r="F17" s="30">
        <v>4</v>
      </c>
      <c r="G17" s="30">
        <v>4</v>
      </c>
      <c r="H17" s="30">
        <v>11</v>
      </c>
      <c r="I17" s="30">
        <v>14</v>
      </c>
      <c r="J17" s="30">
        <v>39</v>
      </c>
      <c r="K17" s="28">
        <v>63</v>
      </c>
      <c r="L17" s="28">
        <v>90</v>
      </c>
      <c r="M17" s="28">
        <v>27</v>
      </c>
      <c r="N17" s="28"/>
      <c r="O17" s="27">
        <f t="shared" si="0"/>
        <v>180</v>
      </c>
      <c r="P17" s="26" t="s">
        <v>29</v>
      </c>
      <c r="Q17" s="14">
        <v>16</v>
      </c>
      <c r="R17" s="14">
        <v>8</v>
      </c>
      <c r="S17" s="14">
        <v>1</v>
      </c>
      <c r="T17" s="14"/>
      <c r="U17" s="13">
        <f t="shared" si="1"/>
        <v>25</v>
      </c>
    </row>
    <row r="18" spans="1:21" ht="21.75" thickBot="1" x14ac:dyDescent="0.4">
      <c r="A18" s="25" t="s">
        <v>28</v>
      </c>
      <c r="B18" s="29">
        <v>9</v>
      </c>
      <c r="C18" s="30">
        <v>0</v>
      </c>
      <c r="D18" s="24">
        <v>9</v>
      </c>
      <c r="E18" s="19">
        <v>4</v>
      </c>
      <c r="F18" s="30">
        <v>4</v>
      </c>
      <c r="G18" s="30">
        <v>5</v>
      </c>
      <c r="H18" s="30">
        <v>10</v>
      </c>
      <c r="I18" s="30">
        <v>18.5</v>
      </c>
      <c r="J18" s="30">
        <v>49</v>
      </c>
      <c r="K18" s="28">
        <v>78</v>
      </c>
      <c r="L18" s="28">
        <v>109</v>
      </c>
      <c r="M18" s="28">
        <v>17</v>
      </c>
      <c r="N18" s="28"/>
      <c r="O18" s="27">
        <f t="shared" si="0"/>
        <v>204</v>
      </c>
      <c r="P18" s="26" t="s">
        <v>20</v>
      </c>
      <c r="Q18" s="14">
        <v>10</v>
      </c>
      <c r="R18" s="14">
        <v>11</v>
      </c>
      <c r="S18" s="14"/>
      <c r="T18" s="14"/>
      <c r="U18" s="13">
        <f t="shared" si="1"/>
        <v>21</v>
      </c>
    </row>
    <row r="19" spans="1:21" ht="21.75" thickBot="1" x14ac:dyDescent="0.4">
      <c r="A19" s="25" t="s">
        <v>27</v>
      </c>
      <c r="B19" s="29">
        <v>7</v>
      </c>
      <c r="C19" s="30">
        <v>0</v>
      </c>
      <c r="D19" s="24">
        <v>7</v>
      </c>
      <c r="E19" s="19">
        <v>3</v>
      </c>
      <c r="F19" s="30">
        <v>3</v>
      </c>
      <c r="G19" s="30">
        <v>4</v>
      </c>
      <c r="H19" s="30">
        <v>6</v>
      </c>
      <c r="I19" s="30">
        <v>11</v>
      </c>
      <c r="J19" s="30">
        <v>22</v>
      </c>
      <c r="K19" s="28">
        <v>51</v>
      </c>
      <c r="L19" s="28">
        <v>40</v>
      </c>
      <c r="M19" s="28">
        <v>6</v>
      </c>
      <c r="N19" s="28"/>
      <c r="O19" s="27">
        <f t="shared" si="0"/>
        <v>97</v>
      </c>
      <c r="P19" s="26" t="s">
        <v>26</v>
      </c>
      <c r="Q19" s="14">
        <v>1</v>
      </c>
      <c r="R19" s="14"/>
      <c r="S19" s="14"/>
      <c r="T19" s="14"/>
      <c r="U19" s="13">
        <f t="shared" si="1"/>
        <v>1</v>
      </c>
    </row>
    <row r="20" spans="1:21" ht="21.75" thickBot="1" x14ac:dyDescent="0.4">
      <c r="A20" s="25" t="s">
        <v>25</v>
      </c>
      <c r="B20" s="29">
        <v>9</v>
      </c>
      <c r="C20" s="21">
        <v>2</v>
      </c>
      <c r="D20" s="24">
        <v>7</v>
      </c>
      <c r="E20" s="19">
        <v>4</v>
      </c>
      <c r="F20" s="18">
        <v>4</v>
      </c>
      <c r="G20" s="18">
        <v>3</v>
      </c>
      <c r="H20" s="18">
        <v>10</v>
      </c>
      <c r="I20" s="18">
        <v>17</v>
      </c>
      <c r="J20" s="18">
        <v>35</v>
      </c>
      <c r="K20" s="28">
        <v>84</v>
      </c>
      <c r="L20" s="28">
        <v>139</v>
      </c>
      <c r="M20" s="28">
        <v>36</v>
      </c>
      <c r="N20" s="28"/>
      <c r="O20" s="27">
        <f t="shared" si="0"/>
        <v>259</v>
      </c>
      <c r="P20" s="26" t="s">
        <v>24</v>
      </c>
      <c r="Q20" s="14">
        <v>9</v>
      </c>
      <c r="R20" s="14">
        <v>15</v>
      </c>
      <c r="S20" s="14"/>
      <c r="T20" s="14"/>
      <c r="U20" s="13">
        <f t="shared" si="1"/>
        <v>24</v>
      </c>
    </row>
    <row r="21" spans="1:21" ht="21.75" customHeight="1" thickBot="1" x14ac:dyDescent="0.4">
      <c r="A21" s="25" t="s">
        <v>23</v>
      </c>
      <c r="B21" s="22">
        <v>9</v>
      </c>
      <c r="C21" s="21">
        <v>0</v>
      </c>
      <c r="D21" s="24">
        <v>9</v>
      </c>
      <c r="E21" s="19">
        <v>5</v>
      </c>
      <c r="F21" s="18">
        <v>5</v>
      </c>
      <c r="G21" s="18">
        <v>4</v>
      </c>
      <c r="H21" s="18">
        <v>14</v>
      </c>
      <c r="I21" s="18">
        <v>18</v>
      </c>
      <c r="J21" s="18">
        <v>55</v>
      </c>
      <c r="K21" s="17">
        <v>68</v>
      </c>
      <c r="L21" s="17">
        <v>67</v>
      </c>
      <c r="M21" s="17">
        <v>18</v>
      </c>
      <c r="N21" s="17"/>
      <c r="O21" s="16">
        <f t="shared" si="0"/>
        <v>153</v>
      </c>
      <c r="P21" s="15" t="s">
        <v>22</v>
      </c>
      <c r="Q21" s="14">
        <v>12</v>
      </c>
      <c r="R21" s="14">
        <v>11</v>
      </c>
      <c r="S21" s="14"/>
      <c r="T21" s="14"/>
      <c r="U21" s="13">
        <f t="shared" si="1"/>
        <v>23</v>
      </c>
    </row>
    <row r="22" spans="1:21" ht="21.75" thickBot="1" x14ac:dyDescent="0.4">
      <c r="A22" s="25" t="s">
        <v>21</v>
      </c>
      <c r="B22" s="22">
        <v>1</v>
      </c>
      <c r="C22" s="21">
        <v>0</v>
      </c>
      <c r="D22" s="24">
        <v>1</v>
      </c>
      <c r="E22" s="19">
        <v>1</v>
      </c>
      <c r="F22" s="18">
        <v>1</v>
      </c>
      <c r="G22" s="18">
        <v>0</v>
      </c>
      <c r="H22" s="18">
        <v>3</v>
      </c>
      <c r="I22" s="18">
        <v>3</v>
      </c>
      <c r="J22" s="18">
        <v>9</v>
      </c>
      <c r="K22" s="17">
        <v>6</v>
      </c>
      <c r="L22" s="17">
        <v>10</v>
      </c>
      <c r="M22" s="17">
        <v>1</v>
      </c>
      <c r="N22" s="17"/>
      <c r="O22" s="16">
        <f t="shared" si="0"/>
        <v>17</v>
      </c>
      <c r="P22" s="15" t="s">
        <v>20</v>
      </c>
      <c r="Q22" s="14">
        <v>1</v>
      </c>
      <c r="R22" s="14"/>
      <c r="S22" s="14"/>
      <c r="T22" s="14"/>
      <c r="U22" s="13">
        <f t="shared" si="1"/>
        <v>1</v>
      </c>
    </row>
    <row r="23" spans="1:21" ht="21.75" thickBot="1" x14ac:dyDescent="0.4">
      <c r="A23" s="23" t="s">
        <v>19</v>
      </c>
      <c r="B23" s="22">
        <v>3</v>
      </c>
      <c r="C23" s="21">
        <v>0</v>
      </c>
      <c r="D23" s="20">
        <v>3</v>
      </c>
      <c r="E23" s="19">
        <v>2</v>
      </c>
      <c r="F23" s="18">
        <v>2</v>
      </c>
      <c r="G23" s="18">
        <v>1</v>
      </c>
      <c r="H23" s="18">
        <v>6</v>
      </c>
      <c r="I23" s="18">
        <v>5</v>
      </c>
      <c r="J23" s="18">
        <v>15</v>
      </c>
      <c r="K23" s="17">
        <v>12</v>
      </c>
      <c r="L23" s="17">
        <v>13</v>
      </c>
      <c r="M23" s="17">
        <v>3</v>
      </c>
      <c r="N23" s="17"/>
      <c r="O23" s="16">
        <f t="shared" si="0"/>
        <v>28</v>
      </c>
      <c r="P23" s="15" t="s">
        <v>18</v>
      </c>
      <c r="Q23" s="14">
        <v>3</v>
      </c>
      <c r="R23" s="14"/>
      <c r="S23" s="14"/>
      <c r="T23" s="14"/>
      <c r="U23" s="13">
        <f t="shared" si="1"/>
        <v>3</v>
      </c>
    </row>
    <row r="24" spans="1:21" ht="21.75" thickBot="1" x14ac:dyDescent="0.4">
      <c r="A24" s="12" t="s">
        <v>17</v>
      </c>
      <c r="B24" s="11">
        <f t="shared" ref="B24:M24" si="2">SUM(B6:B23)</f>
        <v>118</v>
      </c>
      <c r="C24" s="8">
        <f t="shared" si="2"/>
        <v>6</v>
      </c>
      <c r="D24" s="10">
        <f t="shared" si="2"/>
        <v>111</v>
      </c>
      <c r="E24" s="10">
        <f t="shared" si="2"/>
        <v>69</v>
      </c>
      <c r="F24" s="8">
        <f t="shared" si="2"/>
        <v>71</v>
      </c>
      <c r="G24" s="8">
        <f t="shared" si="2"/>
        <v>42</v>
      </c>
      <c r="H24" s="8">
        <f t="shared" si="2"/>
        <v>201</v>
      </c>
      <c r="I24" s="8">
        <f t="shared" si="2"/>
        <v>288</v>
      </c>
      <c r="J24" s="8">
        <f t="shared" si="2"/>
        <v>824</v>
      </c>
      <c r="K24" s="8">
        <f t="shared" si="2"/>
        <v>1226</v>
      </c>
      <c r="L24" s="8">
        <f t="shared" si="2"/>
        <v>1375</v>
      </c>
      <c r="M24" s="8">
        <f t="shared" si="2"/>
        <v>474</v>
      </c>
      <c r="N24" s="8">
        <f>SUM(N6:N22)</f>
        <v>0</v>
      </c>
      <c r="O24" s="8">
        <f>SUM(O6:O22)</f>
        <v>3047</v>
      </c>
      <c r="P24" s="9"/>
      <c r="Q24" s="8">
        <f>SUM(Q6:Q23)</f>
        <v>165</v>
      </c>
      <c r="R24" s="8">
        <f>SUM(R6:R22)</f>
        <v>126</v>
      </c>
      <c r="S24" s="8">
        <f>SUM(S6:S22)</f>
        <v>8</v>
      </c>
      <c r="T24" s="8">
        <v>0</v>
      </c>
      <c r="U24" s="7">
        <f>SUM(U6:U23)</f>
        <v>299</v>
      </c>
    </row>
    <row r="25" spans="1:21" x14ac:dyDescent="0.25">
      <c r="F25" s="6"/>
      <c r="G25" s="6"/>
      <c r="H25" s="6"/>
      <c r="I25" s="5"/>
      <c r="J25" s="5"/>
    </row>
    <row r="26" spans="1:21" ht="24" x14ac:dyDescent="0.4">
      <c r="A26" s="4" t="s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21" ht="24" x14ac:dyDescent="0.4">
      <c r="A27" s="3" t="s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21" ht="24" x14ac:dyDescent="0.4">
      <c r="A28" s="3" t="s">
        <v>14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21" ht="24" x14ac:dyDescent="0.4">
      <c r="A29" s="3" t="s">
        <v>13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21" ht="24" x14ac:dyDescent="0.4">
      <c r="A30" s="3" t="s">
        <v>12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1" ht="15.75" customHeight="1" x14ac:dyDescent="0.4">
      <c r="A31" s="3" t="s">
        <v>11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1" ht="24" x14ac:dyDescent="0.4">
      <c r="A32" s="3" t="s">
        <v>10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9" x14ac:dyDescent="0.25">
      <c r="A33" s="1"/>
    </row>
    <row r="34" spans="1:9" x14ac:dyDescent="0.25">
      <c r="A34" s="1"/>
    </row>
    <row r="37" spans="1:9" x14ac:dyDescent="0.25">
      <c r="A37" s="1" t="s">
        <v>9</v>
      </c>
      <c r="B37">
        <v>71</v>
      </c>
      <c r="H37" t="s">
        <v>8</v>
      </c>
      <c r="I37">
        <v>135</v>
      </c>
    </row>
    <row r="38" spans="1:9" x14ac:dyDescent="0.25">
      <c r="A38" s="1" t="s">
        <v>7</v>
      </c>
      <c r="B38">
        <v>42</v>
      </c>
      <c r="H38" t="s">
        <v>6</v>
      </c>
      <c r="I38">
        <v>71</v>
      </c>
    </row>
    <row r="53" spans="1:7" x14ac:dyDescent="0.25">
      <c r="A53" t="s">
        <v>6</v>
      </c>
      <c r="B53">
        <v>71</v>
      </c>
    </row>
    <row r="54" spans="1:7" x14ac:dyDescent="0.25">
      <c r="A54" t="s">
        <v>5</v>
      </c>
      <c r="B54">
        <v>69</v>
      </c>
    </row>
    <row r="55" spans="1:7" x14ac:dyDescent="0.25">
      <c r="F55" t="s">
        <v>4</v>
      </c>
      <c r="G55">
        <v>165</v>
      </c>
    </row>
    <row r="56" spans="1:7" x14ac:dyDescent="0.25">
      <c r="F56" t="s">
        <v>3</v>
      </c>
      <c r="G56">
        <v>126</v>
      </c>
    </row>
    <row r="57" spans="1:7" x14ac:dyDescent="0.25">
      <c r="F57" t="s">
        <v>2</v>
      </c>
      <c r="G57">
        <v>8</v>
      </c>
    </row>
    <row r="72" spans="1:2" x14ac:dyDescent="0.25">
      <c r="A72" t="s">
        <v>1</v>
      </c>
      <c r="B72">
        <v>396</v>
      </c>
    </row>
    <row r="73" spans="1:2" x14ac:dyDescent="0.25">
      <c r="A73" t="s">
        <v>0</v>
      </c>
      <c r="B73">
        <v>296</v>
      </c>
    </row>
  </sheetData>
  <mergeCells count="3">
    <mergeCell ref="A3:A5"/>
    <mergeCell ref="Q3:U3"/>
    <mergeCell ref="Q4:U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Adams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Horrax</dc:creator>
  <cp:lastModifiedBy>Melissa Reid</cp:lastModifiedBy>
  <dcterms:created xsi:type="dcterms:W3CDTF">2025-08-18T22:44:01Z</dcterms:created>
  <dcterms:modified xsi:type="dcterms:W3CDTF">2025-08-19T03:40:41Z</dcterms:modified>
</cp:coreProperties>
</file>