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horrax\Desktop\Webpage\"/>
    </mc:Choice>
  </mc:AlternateContent>
  <xr:revisionPtr revIDLastSave="0" documentId="13_ncr:1_{AD19E280-A51B-4A1F-9258-75806D1CA4AC}" xr6:coauthVersionLast="47" xr6:coauthVersionMax="47" xr10:uidLastSave="{00000000-0000-0000-0000-000000000000}"/>
  <bookViews>
    <workbookView xWindow="28680" yWindow="-120" windowWidth="29040" windowHeight="15720" xr2:uid="{F938A93B-383B-455E-A96D-FCCF6EE06BF5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9" i="1" l="1"/>
  <c r="S19" i="1"/>
  <c r="R19" i="1"/>
  <c r="Q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</calcChain>
</file>

<file path=xl/sharedStrings.xml><?xml version="1.0" encoding="utf-8"?>
<sst xmlns="http://schemas.openxmlformats.org/spreadsheetml/2006/main" count="73" uniqueCount="61">
  <si>
    <t>Tahr Ballot Hunting Results – Adams Wilderness Area 2022/2023</t>
  </si>
  <si>
    <t>Landing Site</t>
  </si>
  <si>
    <t>Permits Issued</t>
  </si>
  <si>
    <t>Sites Cancelled</t>
  </si>
  <si>
    <t>Active Permits</t>
  </si>
  <si>
    <t>No of Diaries Returned</t>
  </si>
  <si>
    <r>
      <t xml:space="preserve">No of permits </t>
    </r>
    <r>
      <rPr>
        <b/>
        <u/>
        <sz val="12"/>
        <rFont val="Aptos Narrow"/>
        <family val="2"/>
        <scheme val="minor"/>
      </rPr>
      <t>Hunted</t>
    </r>
  </si>
  <si>
    <r>
      <t xml:space="preserve">No of Permits </t>
    </r>
    <r>
      <rPr>
        <b/>
        <u/>
        <sz val="12"/>
        <rFont val="Aptos Narrow"/>
        <family val="2"/>
        <scheme val="minor"/>
      </rPr>
      <t xml:space="preserve">Not Hunted </t>
    </r>
  </si>
  <si>
    <t>Number of Hunters</t>
  </si>
  <si>
    <t>Days Hunted</t>
  </si>
  <si>
    <t>Man Days hunted</t>
  </si>
  <si>
    <t>Tahr Observed</t>
  </si>
  <si>
    <t>Group Size</t>
  </si>
  <si>
    <t>Tahr Shot</t>
  </si>
  <si>
    <t>Total Bookings</t>
  </si>
  <si>
    <t>Cancelled and not re-booked</t>
  </si>
  <si>
    <t>At start of each period</t>
  </si>
  <si>
    <t xml:space="preserve"> </t>
  </si>
  <si>
    <t>Bulls</t>
  </si>
  <si>
    <t>Nannies</t>
  </si>
  <si>
    <t>Juveniles</t>
  </si>
  <si>
    <t>Others Unknown</t>
  </si>
  <si>
    <t>Total</t>
  </si>
  <si>
    <t>Min/Max</t>
  </si>
  <si>
    <t>Others</t>
  </si>
  <si>
    <t>Adams Flat</t>
  </si>
  <si>
    <t>1/24</t>
  </si>
  <si>
    <t>Lord River</t>
  </si>
  <si>
    <t>1/20</t>
  </si>
  <si>
    <t>Poerua</t>
  </si>
  <si>
    <t>1/25</t>
  </si>
  <si>
    <t>Abel Lake</t>
  </si>
  <si>
    <t>1/15</t>
  </si>
  <si>
    <t>Barlow</t>
  </si>
  <si>
    <t>2/13</t>
  </si>
  <si>
    <t>Willberg</t>
  </si>
  <si>
    <t>1/14</t>
  </si>
  <si>
    <t>Speculation</t>
  </si>
  <si>
    <t>1/8</t>
  </si>
  <si>
    <t>Poker Gully</t>
  </si>
  <si>
    <t>Ebliss Tops</t>
  </si>
  <si>
    <t>Teichelmann</t>
  </si>
  <si>
    <t>Perverse Creek</t>
  </si>
  <si>
    <t>2/15</t>
  </si>
  <si>
    <t>Adams Range</t>
  </si>
  <si>
    <t>2/10</t>
  </si>
  <si>
    <t>Lambert Rver</t>
  </si>
  <si>
    <t>1/12</t>
  </si>
  <si>
    <t>TOTAL</t>
  </si>
  <si>
    <t>Adams- 13 sites over 12 weeks = 156</t>
  </si>
  <si>
    <t>Out of 156 sites total 18 were cancelled and not re-booked.</t>
  </si>
  <si>
    <t>Of the 138 sites remaining, 81 permits were hunted, and 77 diaries returned. 52 permits were not hunted.</t>
  </si>
  <si>
    <t>Tahr groupings were reported to be between 1 and 25 animals.</t>
  </si>
  <si>
    <t>Permits hunted</t>
  </si>
  <si>
    <t>Sites available</t>
  </si>
  <si>
    <t>Sites hunted</t>
  </si>
  <si>
    <t>Not hunted</t>
  </si>
  <si>
    <t>Diaries returned</t>
  </si>
  <si>
    <t>Bulls shot</t>
  </si>
  <si>
    <t>Nannies shot</t>
  </si>
  <si>
    <t>Juveniles shot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</si>
</sst>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b/>
      <sz val="16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name val="Aptos Narrow"/>
      <family val="2"/>
      <scheme val="minor"/>
    </font>
    <font>
      <b/>
      <sz val="18"/>
      <name val="Aptos Narrow"/>
      <family val="2"/>
      <scheme val="minor"/>
    </font>
    <font>
      <b/>
      <sz val="12"/>
      <name val="Aptos Narrow"/>
      <family val="2"/>
      <scheme val="minor"/>
    </font>
    <font>
      <b/>
      <u/>
      <sz val="12"/>
      <name val="Aptos Narrow"/>
      <family val="2"/>
      <scheme val="minor"/>
    </font>
    <font>
      <b/>
      <sz val="11"/>
      <color rgb="FF9C0006"/>
      <name val="Aptos Narrow"/>
      <family val="2"/>
      <scheme val="minor"/>
    </font>
    <font>
      <u/>
      <sz val="12"/>
      <name val="Aptos Narrow"/>
      <family val="2"/>
      <scheme val="minor"/>
    </font>
    <font>
      <sz val="11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0"/>
      <name val="Aptos Narrow"/>
      <family val="2"/>
      <scheme val="minor"/>
    </font>
    <font>
      <b/>
      <u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6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6" fillId="3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9" fillId="5" borderId="4" xfId="0" applyFont="1" applyFill="1" applyBorder="1" applyAlignment="1">
      <alignment horizontal="center" vertical="top" wrapText="1"/>
    </xf>
    <xf numFmtId="0" fontId="9" fillId="5" borderId="5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" fillId="4" borderId="9" xfId="0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top" wrapText="1"/>
    </xf>
    <xf numFmtId="0" fontId="2" fillId="5" borderId="10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4" fillId="3" borderId="8" xfId="0" applyFont="1" applyFill="1" applyBorder="1" applyAlignment="1">
      <alignment vertical="top" wrapText="1"/>
    </xf>
    <xf numFmtId="0" fontId="4" fillId="3" borderId="9" xfId="0" applyFont="1" applyFill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5" fillId="3" borderId="12" xfId="0" applyFont="1" applyFill="1" applyBorder="1" applyAlignment="1">
      <alignment vertical="top" wrapText="1"/>
    </xf>
    <xf numFmtId="0" fontId="5" fillId="0" borderId="9" xfId="0" applyFont="1" applyBorder="1" applyAlignment="1">
      <alignment horizontal="right" vertical="top" wrapText="1"/>
    </xf>
    <xf numFmtId="0" fontId="5" fillId="0" borderId="8" xfId="0" applyFont="1" applyBorder="1" applyAlignment="1">
      <alignment horizontal="right" vertical="top" wrapText="1"/>
    </xf>
    <xf numFmtId="0" fontId="5" fillId="3" borderId="8" xfId="0" applyFont="1" applyFill="1" applyBorder="1" applyAlignment="1">
      <alignment horizontal="right" vertical="top" wrapText="1"/>
    </xf>
    <xf numFmtId="0" fontId="5" fillId="3" borderId="9" xfId="0" applyFont="1" applyFill="1" applyBorder="1" applyAlignment="1">
      <alignment horizontal="right" vertical="top" wrapText="1"/>
    </xf>
    <xf numFmtId="0" fontId="1" fillId="4" borderId="12" xfId="0" applyFont="1" applyFill="1" applyBorder="1" applyAlignment="1">
      <alignment horizontal="right" vertical="top" wrapText="1"/>
    </xf>
    <xf numFmtId="0" fontId="1" fillId="4" borderId="9" xfId="0" applyFont="1" applyFill="1" applyBorder="1" applyAlignment="1">
      <alignment horizontal="right" vertical="top" wrapText="1"/>
    </xf>
    <xf numFmtId="0" fontId="1" fillId="4" borderId="8" xfId="0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horizontal="right" vertical="top" wrapText="1"/>
    </xf>
    <xf numFmtId="49" fontId="0" fillId="0" borderId="12" xfId="0" applyNumberFormat="1" applyBorder="1"/>
    <xf numFmtId="0" fontId="2" fillId="5" borderId="9" xfId="0" applyFont="1" applyFill="1" applyBorder="1" applyAlignment="1">
      <alignment horizontal="right" vertical="top" wrapText="1"/>
    </xf>
    <xf numFmtId="0" fontId="2" fillId="5" borderId="8" xfId="0" applyFont="1" applyFill="1" applyBorder="1" applyAlignment="1">
      <alignment horizontal="right" vertical="top" wrapText="1"/>
    </xf>
    <xf numFmtId="0" fontId="12" fillId="5" borderId="8" xfId="0" applyFont="1" applyFill="1" applyBorder="1" applyAlignment="1">
      <alignment horizontal="right" vertical="top" wrapText="1"/>
    </xf>
    <xf numFmtId="0" fontId="5" fillId="3" borderId="8" xfId="0" applyFont="1" applyFill="1" applyBorder="1" applyAlignment="1">
      <alignment vertical="top" wrapText="1"/>
    </xf>
    <xf numFmtId="0" fontId="13" fillId="3" borderId="8" xfId="0" applyFont="1" applyFill="1" applyBorder="1" applyAlignment="1">
      <alignment vertical="top" wrapText="1"/>
    </xf>
    <xf numFmtId="0" fontId="5" fillId="6" borderId="9" xfId="0" applyFont="1" applyFill="1" applyBorder="1" applyAlignment="1">
      <alignment horizontal="right" vertical="top" wrapText="1"/>
    </xf>
    <xf numFmtId="0" fontId="5" fillId="7" borderId="9" xfId="0" applyFont="1" applyFill="1" applyBorder="1" applyAlignment="1">
      <alignment horizontal="right" vertical="top" wrapText="1"/>
    </xf>
    <xf numFmtId="0" fontId="7" fillId="3" borderId="8" xfId="0" applyFont="1" applyFill="1" applyBorder="1" applyAlignment="1">
      <alignment vertical="top" wrapText="1"/>
    </xf>
    <xf numFmtId="0" fontId="7" fillId="0" borderId="8" xfId="0" applyFont="1" applyBorder="1" applyAlignment="1">
      <alignment horizontal="right" vertical="top" wrapText="1"/>
    </xf>
    <xf numFmtId="0" fontId="7" fillId="0" borderId="9" xfId="0" applyFont="1" applyBorder="1" applyAlignment="1">
      <alignment horizontal="right" vertical="top" wrapText="1"/>
    </xf>
    <xf numFmtId="0" fontId="7" fillId="3" borderId="9" xfId="0" applyFont="1" applyFill="1" applyBorder="1" applyAlignment="1">
      <alignment horizontal="right" vertical="top" wrapText="1"/>
    </xf>
    <xf numFmtId="0" fontId="4" fillId="0" borderId="12" xfId="0" applyFont="1" applyBorder="1"/>
    <xf numFmtId="0" fontId="9" fillId="2" borderId="12" xfId="1" applyFont="1" applyBorder="1" applyAlignment="1">
      <alignment horizontal="right" vertical="top" wrapText="1"/>
    </xf>
    <xf numFmtId="0" fontId="14" fillId="0" borderId="0" xfId="0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right" vertical="top" wrapText="1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16" fillId="6" borderId="0" xfId="0" applyFont="1" applyFill="1" applyAlignment="1">
      <alignment horizontal="right" vertical="top" wrapText="1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Tahr shot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'[1]Adams 2023'!$B$38:$B$40</c:f>
              <c:strCache>
                <c:ptCount val="3"/>
                <c:pt idx="0">
                  <c:v>Bulls shot</c:v>
                </c:pt>
                <c:pt idx="1">
                  <c:v>Nannies shot</c:v>
                </c:pt>
                <c:pt idx="2">
                  <c:v>Juveniles shot</c:v>
                </c:pt>
              </c:strCache>
            </c:strRef>
          </c:cat>
          <c:val>
            <c:numRef>
              <c:f>'[1]Adams 2023'!$C$38:$C$40</c:f>
              <c:numCache>
                <c:formatCode>General</c:formatCode>
                <c:ptCount val="3"/>
                <c:pt idx="0">
                  <c:v>190</c:v>
                </c:pt>
                <c:pt idx="1">
                  <c:v>138</c:v>
                </c:pt>
                <c:pt idx="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D7-4A56-A2CB-3363784DD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9782424"/>
        <c:axId val="969782064"/>
      </c:barChart>
      <c:catAx>
        <c:axId val="969782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9782064"/>
        <c:crosses val="autoZero"/>
        <c:auto val="1"/>
        <c:lblAlgn val="ctr"/>
        <c:lblOffset val="100"/>
        <c:noMultiLvlLbl val="0"/>
      </c:catAx>
      <c:valAx>
        <c:axId val="96978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9782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Adams Tahr Shot 2023 vs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'[1]Adams 2023'!$H$39:$H$40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xVal>
          <c:yVal>
            <c:numRef>
              <c:f>'[1]Adams 2023'!$I$39:$I$40</c:f>
              <c:numCache>
                <c:formatCode>General</c:formatCode>
                <c:ptCount val="2"/>
                <c:pt idx="0">
                  <c:v>416</c:v>
                </c:pt>
                <c:pt idx="1">
                  <c:v>358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B8-4A42-9981-68E91638E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7574944"/>
        <c:axId val="977571704"/>
      </c:scatterChart>
      <c:valAx>
        <c:axId val="977574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7571704"/>
        <c:crosses val="autoZero"/>
        <c:crossBetween val="midCat"/>
      </c:valAx>
      <c:valAx>
        <c:axId val="977571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7574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Permits hunted vs not hunted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'[1]Adams 2023'!$B$26:$B$27</c:f>
              <c:strCache>
                <c:ptCount val="2"/>
                <c:pt idx="0">
                  <c:v>Permits hunted</c:v>
                </c:pt>
                <c:pt idx="1">
                  <c:v>Not hunted</c:v>
                </c:pt>
              </c:strCache>
            </c:strRef>
          </c:cat>
          <c:val>
            <c:numRef>
              <c:f>'[1]Adams 2023'!$C$26:$C$27</c:f>
              <c:numCache>
                <c:formatCode>General</c:formatCode>
                <c:ptCount val="2"/>
                <c:pt idx="0">
                  <c:v>81</c:v>
                </c:pt>
                <c:pt idx="1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D8-4566-B60D-91B8854B6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7400464"/>
        <c:axId val="1047400824"/>
      </c:barChart>
      <c:catAx>
        <c:axId val="104740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7400824"/>
        <c:crosses val="autoZero"/>
        <c:auto val="1"/>
        <c:lblAlgn val="ctr"/>
        <c:lblOffset val="100"/>
        <c:noMultiLvlLbl val="0"/>
      </c:catAx>
      <c:valAx>
        <c:axId val="1047400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7400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Sites available vs Sites hunted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'[1]Adams 2023'!$H$26:$H$27</c:f>
              <c:strCache>
                <c:ptCount val="2"/>
                <c:pt idx="0">
                  <c:v>Sites available</c:v>
                </c:pt>
                <c:pt idx="1">
                  <c:v>Sites hunted</c:v>
                </c:pt>
              </c:strCache>
            </c:strRef>
          </c:cat>
          <c:val>
            <c:numRef>
              <c:f>'[1]Adams 2023'!$I$26:$I$27</c:f>
              <c:numCache>
                <c:formatCode>General</c:formatCode>
                <c:ptCount val="2"/>
                <c:pt idx="0">
                  <c:v>156</c:v>
                </c:pt>
                <c:pt idx="1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7F-43B4-8390-58A44E0C6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6651016"/>
        <c:axId val="696650296"/>
      </c:barChart>
      <c:catAx>
        <c:axId val="696651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6650296"/>
        <c:crosses val="autoZero"/>
        <c:auto val="1"/>
        <c:lblAlgn val="ctr"/>
        <c:lblOffset val="100"/>
        <c:noMultiLvlLbl val="0"/>
      </c:catAx>
      <c:valAx>
        <c:axId val="696650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6651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Sites hunted vs Diaries returned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'[1]Adams 2023'!$N$26:$N$27</c:f>
              <c:strCache>
                <c:ptCount val="2"/>
                <c:pt idx="0">
                  <c:v>Sites hunted</c:v>
                </c:pt>
                <c:pt idx="1">
                  <c:v>Diaries returned</c:v>
                </c:pt>
              </c:strCache>
            </c:strRef>
          </c:cat>
          <c:val>
            <c:numRef>
              <c:f>'[1]Adams 2023'!$O$26:$O$27</c:f>
              <c:numCache>
                <c:formatCode>General</c:formatCode>
                <c:ptCount val="2"/>
                <c:pt idx="0">
                  <c:v>81</c:v>
                </c:pt>
                <c:pt idx="1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B9-4A0D-B489-98C0AAFA1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47390384"/>
        <c:axId val="1047390744"/>
      </c:barChart>
      <c:catAx>
        <c:axId val="10473903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7390744"/>
        <c:crosses val="autoZero"/>
        <c:auto val="1"/>
        <c:lblAlgn val="ctr"/>
        <c:lblOffset val="100"/>
        <c:noMultiLvlLbl val="0"/>
      </c:catAx>
      <c:valAx>
        <c:axId val="1047390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7390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36</xdr:row>
      <xdr:rowOff>23812</xdr:rowOff>
    </xdr:from>
    <xdr:to>
      <xdr:col>5</xdr:col>
      <xdr:colOff>104775</xdr:colOff>
      <xdr:row>50</xdr:row>
      <xdr:rowOff>100012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7C78FF-2B74-4D0F-8B4F-9089DA0477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657225</xdr:colOff>
      <xdr:row>36</xdr:row>
      <xdr:rowOff>14287</xdr:rowOff>
    </xdr:from>
    <xdr:to>
      <xdr:col>11</xdr:col>
      <xdr:colOff>476250</xdr:colOff>
      <xdr:row>50</xdr:row>
      <xdr:rowOff>90487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47E83F0-5186-4988-BF1A-E7E241EC79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533400</xdr:colOff>
      <xdr:row>24</xdr:row>
      <xdr:rowOff>204787</xdr:rowOff>
    </xdr:from>
    <xdr:to>
      <xdr:col>5</xdr:col>
      <xdr:colOff>76200</xdr:colOff>
      <xdr:row>35</xdr:row>
      <xdr:rowOff>14287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052648B-24CB-4C8D-BC0F-8CD05BFB1C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381000</xdr:colOff>
      <xdr:row>24</xdr:row>
      <xdr:rowOff>204787</xdr:rowOff>
    </xdr:from>
    <xdr:to>
      <xdr:col>11</xdr:col>
      <xdr:colOff>200025</xdr:colOff>
      <xdr:row>35</xdr:row>
      <xdr:rowOff>14287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EF7F95-A2B2-41D0-854C-BBCD4CC0FC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590550</xdr:colOff>
      <xdr:row>24</xdr:row>
      <xdr:rowOff>195262</xdr:rowOff>
    </xdr:from>
    <xdr:to>
      <xdr:col>18</xdr:col>
      <xdr:colOff>304800</xdr:colOff>
      <xdr:row>35</xdr:row>
      <xdr:rowOff>4762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D9B1C7D-EC34-4605-B0D3-AFEC5FE06F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orrax\Downloads\Tahr%20Ballot%20Kill%20Data%20and%20Hunting%20Diaries%20-%20DOC-2586414%20(13).xlsx" TargetMode="External"/><Relationship Id="rId1" Type="http://schemas.openxmlformats.org/officeDocument/2006/relationships/externalLinkPath" Target="/Users/jhorrax/Downloads/Tahr%20Ballot%20Kill%20Data%20and%20Hunting%20Diaries%20-%20DOC-2586414%20(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hr Diarys 2015"/>
      <sheetName val=" Adams Data 2015"/>
      <sheetName val="Landsborough Hooker data 2015"/>
      <sheetName val="Tahr Diarys 2016"/>
      <sheetName val="Adams Data 2016"/>
      <sheetName val="Landsborough Hooker Data 2016"/>
      <sheetName val="Tahr Diary Comments 2017"/>
      <sheetName val="Adams Data 2017"/>
      <sheetName val="Landsborough Hooker Data 2017"/>
      <sheetName val="Tahr Diary Comments 2018"/>
      <sheetName val="Adams Data 2018"/>
      <sheetName val="Landsborough Hooker Data 2018"/>
      <sheetName val="Tahr Diary Comments 2019"/>
      <sheetName val="Adams Data 2019"/>
      <sheetName val="Landsborough Hooker Data 2019"/>
      <sheetName val="Tahr Diary Comments 2020"/>
      <sheetName val="Adams 2020"/>
      <sheetName val="HookerLandsborough 2020"/>
      <sheetName val="Tahr Diary Comments 2021"/>
      <sheetName val="Adams 2021"/>
      <sheetName val="Hooker Landsborough 2021"/>
      <sheetName val="Adams 2022"/>
      <sheetName val="Hooker Landsborough 2022"/>
      <sheetName val="Tahr Diary Comments 2022"/>
      <sheetName val="Adams 2023"/>
      <sheetName val="Landsborough 2023"/>
      <sheetName val="Tahr Diary Returns 2024"/>
      <sheetName val="Adams 2024"/>
      <sheetName val="Hooker Landsborough 2024"/>
      <sheetName val="Adams 2025"/>
      <sheetName val="Hooker Landsborough 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6">
          <cell r="B26" t="str">
            <v>Permits hunted</v>
          </cell>
          <cell r="C26">
            <v>81</v>
          </cell>
          <cell r="H26" t="str">
            <v>Sites available</v>
          </cell>
          <cell r="I26">
            <v>156</v>
          </cell>
          <cell r="N26" t="str">
            <v>Sites hunted</v>
          </cell>
          <cell r="O26">
            <v>81</v>
          </cell>
        </row>
        <row r="27">
          <cell r="B27" t="str">
            <v>Not hunted</v>
          </cell>
          <cell r="C27">
            <v>52</v>
          </cell>
          <cell r="H27" t="str">
            <v>Sites hunted</v>
          </cell>
          <cell r="I27">
            <v>81</v>
          </cell>
          <cell r="N27" t="str">
            <v>Diaries returned</v>
          </cell>
          <cell r="O27">
            <v>77</v>
          </cell>
        </row>
        <row r="38">
          <cell r="B38" t="str">
            <v>Bulls shot</v>
          </cell>
          <cell r="C38">
            <v>190</v>
          </cell>
        </row>
        <row r="39">
          <cell r="B39" t="str">
            <v>Nannies shot</v>
          </cell>
          <cell r="C39">
            <v>138</v>
          </cell>
          <cell r="H39">
            <v>2022</v>
          </cell>
          <cell r="I39">
            <v>416</v>
          </cell>
        </row>
        <row r="40">
          <cell r="B40" t="str">
            <v>Juveniles shot</v>
          </cell>
          <cell r="C40">
            <v>30</v>
          </cell>
          <cell r="H40">
            <v>2023</v>
          </cell>
          <cell r="I40">
            <v>358</v>
          </cell>
        </row>
      </sheetData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36F5-B108-47D9-8CA3-776E70EDB4D0}">
  <dimension ref="A1:U43"/>
  <sheetViews>
    <sheetView tabSelected="1" topLeftCell="A4" workbookViewId="0">
      <selection activeCell="K21" sqref="K21"/>
    </sheetView>
  </sheetViews>
  <sheetFormatPr defaultRowHeight="15" x14ac:dyDescent="0.25"/>
  <cols>
    <col min="1" max="1" width="21.140625" customWidth="1"/>
    <col min="2" max="2" width="14.42578125" customWidth="1"/>
    <col min="3" max="3" width="12.85546875" customWidth="1"/>
    <col min="4" max="4" width="13.5703125" customWidth="1"/>
    <col min="5" max="5" width="13.42578125" customWidth="1"/>
    <col min="6" max="6" width="13.7109375" customWidth="1"/>
    <col min="7" max="7" width="13.28515625" customWidth="1"/>
    <col min="8" max="8" width="11.7109375" customWidth="1"/>
    <col min="10" max="10" width="12" customWidth="1"/>
    <col min="11" max="11" width="11.42578125" customWidth="1"/>
    <col min="12" max="12" width="10.5703125" customWidth="1"/>
    <col min="13" max="13" width="11" customWidth="1"/>
    <col min="14" max="14" width="10.5703125" customWidth="1"/>
    <col min="15" max="15" width="10.7109375" customWidth="1"/>
    <col min="16" max="16" width="11.7109375" customWidth="1"/>
  </cols>
  <sheetData>
    <row r="1" spans="1:21" ht="2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6.5" thickBot="1" x14ac:dyDescent="0.3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"/>
      <c r="S2" s="2"/>
      <c r="T2" s="2"/>
      <c r="U2" s="2"/>
    </row>
    <row r="3" spans="1:21" ht="47.25" x14ac:dyDescent="0.25">
      <c r="A3" s="5" t="s">
        <v>1</v>
      </c>
      <c r="B3" s="6" t="s">
        <v>2</v>
      </c>
      <c r="C3" s="7" t="s">
        <v>3</v>
      </c>
      <c r="D3" s="8" t="s">
        <v>4</v>
      </c>
      <c r="E3" s="8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9" t="s">
        <v>11</v>
      </c>
      <c r="L3" s="9" t="s">
        <v>11</v>
      </c>
      <c r="M3" s="9" t="s">
        <v>11</v>
      </c>
      <c r="N3" s="9" t="s">
        <v>11</v>
      </c>
      <c r="O3" s="9" t="s">
        <v>11</v>
      </c>
      <c r="P3" s="9" t="s">
        <v>12</v>
      </c>
      <c r="Q3" s="10" t="s">
        <v>13</v>
      </c>
      <c r="R3" s="11"/>
      <c r="S3" s="11"/>
      <c r="T3" s="11"/>
      <c r="U3" s="11"/>
    </row>
    <row r="4" spans="1:21" ht="48" thickBot="1" x14ac:dyDescent="0.3">
      <c r="A4" s="12"/>
      <c r="B4" s="13" t="s">
        <v>14</v>
      </c>
      <c r="C4" s="14" t="s">
        <v>15</v>
      </c>
      <c r="D4" s="15" t="s">
        <v>16</v>
      </c>
      <c r="E4" s="15"/>
      <c r="F4" s="14"/>
      <c r="G4" s="14"/>
      <c r="H4" s="16"/>
      <c r="I4" s="16"/>
      <c r="J4" s="14"/>
      <c r="K4" s="17"/>
      <c r="L4" s="18"/>
      <c r="M4" s="17"/>
      <c r="N4" s="17"/>
      <c r="O4" s="17"/>
      <c r="P4" s="19"/>
      <c r="Q4" s="20"/>
      <c r="R4" s="21"/>
      <c r="S4" s="21"/>
      <c r="T4" s="21"/>
      <c r="U4" s="21"/>
    </row>
    <row r="5" spans="1:21" ht="30.75" thickBot="1" x14ac:dyDescent="0.3">
      <c r="A5" s="12"/>
      <c r="B5" s="22"/>
      <c r="C5" s="22"/>
      <c r="D5" s="23"/>
      <c r="E5" s="24"/>
      <c r="F5" s="25"/>
      <c r="G5" s="25"/>
      <c r="H5" s="26"/>
      <c r="I5" s="25"/>
      <c r="J5" s="27" t="s">
        <v>17</v>
      </c>
      <c r="K5" s="28" t="s">
        <v>18</v>
      </c>
      <c r="L5" s="29" t="s">
        <v>19</v>
      </c>
      <c r="M5" s="28" t="s">
        <v>20</v>
      </c>
      <c r="N5" s="29" t="s">
        <v>21</v>
      </c>
      <c r="O5" s="29" t="s">
        <v>22</v>
      </c>
      <c r="P5" s="30" t="s">
        <v>23</v>
      </c>
      <c r="Q5" s="31" t="s">
        <v>18</v>
      </c>
      <c r="R5" s="31" t="s">
        <v>19</v>
      </c>
      <c r="S5" s="31" t="s">
        <v>20</v>
      </c>
      <c r="T5" s="32" t="s">
        <v>24</v>
      </c>
      <c r="U5" s="31" t="s">
        <v>22</v>
      </c>
    </row>
    <row r="6" spans="1:21" ht="16.5" thickBot="1" x14ac:dyDescent="0.3">
      <c r="A6" s="33" t="s">
        <v>25</v>
      </c>
      <c r="B6" s="34">
        <v>12</v>
      </c>
      <c r="C6" s="35">
        <v>0</v>
      </c>
      <c r="D6" s="36">
        <v>12</v>
      </c>
      <c r="E6" s="37">
        <v>9</v>
      </c>
      <c r="F6" s="34">
        <v>9</v>
      </c>
      <c r="G6" s="34">
        <v>3</v>
      </c>
      <c r="H6" s="34">
        <v>27</v>
      </c>
      <c r="I6" s="34">
        <v>44</v>
      </c>
      <c r="J6" s="34">
        <v>138</v>
      </c>
      <c r="K6" s="38">
        <v>248</v>
      </c>
      <c r="L6" s="39">
        <v>219</v>
      </c>
      <c r="M6" s="40">
        <v>49</v>
      </c>
      <c r="N6" s="39">
        <v>18</v>
      </c>
      <c r="O6" s="41">
        <v>534</v>
      </c>
      <c r="P6" s="42" t="s">
        <v>26</v>
      </c>
      <c r="Q6" s="43">
        <v>34</v>
      </c>
      <c r="R6" s="44">
        <v>36</v>
      </c>
      <c r="S6" s="44">
        <v>4</v>
      </c>
      <c r="T6" s="43">
        <v>0</v>
      </c>
      <c r="U6" s="45">
        <v>74</v>
      </c>
    </row>
    <row r="7" spans="1:21" ht="16.5" thickBot="1" x14ac:dyDescent="0.3">
      <c r="A7" s="46" t="s">
        <v>27</v>
      </c>
      <c r="B7" s="35">
        <v>11</v>
      </c>
      <c r="C7" s="34">
        <v>2</v>
      </c>
      <c r="D7" s="37">
        <v>9</v>
      </c>
      <c r="E7" s="37">
        <v>5</v>
      </c>
      <c r="F7" s="34">
        <v>5</v>
      </c>
      <c r="G7" s="34">
        <v>4</v>
      </c>
      <c r="H7" s="34">
        <v>17</v>
      </c>
      <c r="I7" s="34">
        <v>28</v>
      </c>
      <c r="J7" s="34">
        <v>97</v>
      </c>
      <c r="K7" s="39">
        <v>97</v>
      </c>
      <c r="L7" s="39">
        <v>135</v>
      </c>
      <c r="M7" s="39">
        <v>54</v>
      </c>
      <c r="N7" s="39">
        <v>0</v>
      </c>
      <c r="O7" s="41">
        <v>286</v>
      </c>
      <c r="P7" s="42" t="s">
        <v>28</v>
      </c>
      <c r="Q7" s="43">
        <v>16</v>
      </c>
      <c r="R7" s="43">
        <v>11</v>
      </c>
      <c r="S7" s="43">
        <v>2</v>
      </c>
      <c r="T7" s="43">
        <v>0</v>
      </c>
      <c r="U7" s="45">
        <v>29</v>
      </c>
    </row>
    <row r="8" spans="1:21" ht="16.5" thickBot="1" x14ac:dyDescent="0.3">
      <c r="A8" s="47" t="s">
        <v>29</v>
      </c>
      <c r="B8" s="35">
        <v>12</v>
      </c>
      <c r="C8" s="34">
        <v>1</v>
      </c>
      <c r="D8" s="37">
        <v>11</v>
      </c>
      <c r="E8" s="37">
        <v>8</v>
      </c>
      <c r="F8" s="34">
        <v>8</v>
      </c>
      <c r="G8" s="34">
        <v>3</v>
      </c>
      <c r="H8" s="34">
        <v>20</v>
      </c>
      <c r="I8" s="34">
        <v>28.5</v>
      </c>
      <c r="J8" s="34">
        <v>69</v>
      </c>
      <c r="K8" s="39">
        <v>122</v>
      </c>
      <c r="L8" s="39">
        <v>107</v>
      </c>
      <c r="M8" s="39">
        <v>32</v>
      </c>
      <c r="N8" s="39">
        <v>0</v>
      </c>
      <c r="O8" s="41">
        <v>261</v>
      </c>
      <c r="P8" s="42" t="s">
        <v>30</v>
      </c>
      <c r="Q8" s="43">
        <v>10</v>
      </c>
      <c r="R8" s="43">
        <v>12</v>
      </c>
      <c r="S8" s="43">
        <v>1</v>
      </c>
      <c r="T8" s="43">
        <v>0</v>
      </c>
      <c r="U8" s="45">
        <v>23</v>
      </c>
    </row>
    <row r="9" spans="1:21" ht="16.5" thickBot="1" x14ac:dyDescent="0.3">
      <c r="A9" s="46" t="s">
        <v>31</v>
      </c>
      <c r="B9" s="35">
        <v>12</v>
      </c>
      <c r="C9" s="34">
        <v>0</v>
      </c>
      <c r="D9" s="37">
        <v>12</v>
      </c>
      <c r="E9" s="37">
        <v>8</v>
      </c>
      <c r="F9" s="34">
        <v>8</v>
      </c>
      <c r="G9" s="34">
        <v>4</v>
      </c>
      <c r="H9" s="34">
        <v>23</v>
      </c>
      <c r="I9" s="34">
        <v>30.5</v>
      </c>
      <c r="J9" s="34">
        <v>100</v>
      </c>
      <c r="K9" s="39">
        <v>125</v>
      </c>
      <c r="L9" s="39">
        <v>159</v>
      </c>
      <c r="M9" s="39">
        <v>31</v>
      </c>
      <c r="N9" s="39">
        <v>0</v>
      </c>
      <c r="O9" s="41">
        <v>315</v>
      </c>
      <c r="P9" s="42" t="s">
        <v>32</v>
      </c>
      <c r="Q9" s="43">
        <v>16</v>
      </c>
      <c r="R9" s="43">
        <v>6</v>
      </c>
      <c r="S9" s="43">
        <v>0</v>
      </c>
      <c r="T9" s="43">
        <v>0</v>
      </c>
      <c r="U9" s="45">
        <v>22</v>
      </c>
    </row>
    <row r="10" spans="1:21" ht="16.5" thickBot="1" x14ac:dyDescent="0.3">
      <c r="A10" s="46" t="s">
        <v>33</v>
      </c>
      <c r="B10" s="35">
        <v>10</v>
      </c>
      <c r="C10" s="34">
        <v>1</v>
      </c>
      <c r="D10" s="37">
        <v>9</v>
      </c>
      <c r="E10" s="37">
        <v>5</v>
      </c>
      <c r="F10" s="34">
        <v>6</v>
      </c>
      <c r="G10" s="34">
        <v>3</v>
      </c>
      <c r="H10" s="34">
        <v>14</v>
      </c>
      <c r="I10" s="34">
        <v>23</v>
      </c>
      <c r="J10" s="34">
        <v>67</v>
      </c>
      <c r="K10" s="39">
        <v>72</v>
      </c>
      <c r="L10" s="39">
        <v>99</v>
      </c>
      <c r="M10" s="39">
        <v>19</v>
      </c>
      <c r="N10" s="39">
        <v>2</v>
      </c>
      <c r="O10" s="41">
        <v>192</v>
      </c>
      <c r="P10" s="42" t="s">
        <v>34</v>
      </c>
      <c r="Q10" s="43">
        <v>13</v>
      </c>
      <c r="R10" s="43">
        <v>9</v>
      </c>
      <c r="S10" s="43">
        <v>0</v>
      </c>
      <c r="T10" s="43">
        <v>0</v>
      </c>
      <c r="U10" s="45">
        <v>22</v>
      </c>
    </row>
    <row r="11" spans="1:21" ht="16.5" thickBot="1" x14ac:dyDescent="0.3">
      <c r="A11" s="46" t="s">
        <v>35</v>
      </c>
      <c r="B11" s="35">
        <v>12</v>
      </c>
      <c r="C11" s="34">
        <v>2</v>
      </c>
      <c r="D11" s="37">
        <v>10</v>
      </c>
      <c r="E11" s="37">
        <v>7</v>
      </c>
      <c r="F11" s="34">
        <v>7</v>
      </c>
      <c r="G11" s="34">
        <v>3</v>
      </c>
      <c r="H11" s="34">
        <v>22</v>
      </c>
      <c r="I11" s="34">
        <v>27</v>
      </c>
      <c r="J11" s="34">
        <v>91</v>
      </c>
      <c r="K11" s="39">
        <v>117</v>
      </c>
      <c r="L11" s="39">
        <v>144</v>
      </c>
      <c r="M11" s="39">
        <v>24</v>
      </c>
      <c r="N11" s="39">
        <v>25</v>
      </c>
      <c r="O11" s="41">
        <v>310</v>
      </c>
      <c r="P11" s="42" t="s">
        <v>36</v>
      </c>
      <c r="Q11" s="43">
        <v>18</v>
      </c>
      <c r="R11" s="43">
        <v>14</v>
      </c>
      <c r="S11" s="43">
        <v>5</v>
      </c>
      <c r="T11" s="43">
        <v>0</v>
      </c>
      <c r="U11" s="45">
        <v>37</v>
      </c>
    </row>
    <row r="12" spans="1:21" ht="16.5" thickBot="1" x14ac:dyDescent="0.3">
      <c r="A12" s="46" t="s">
        <v>37</v>
      </c>
      <c r="B12" s="35">
        <v>11</v>
      </c>
      <c r="C12" s="34">
        <v>2</v>
      </c>
      <c r="D12" s="37">
        <v>9</v>
      </c>
      <c r="E12" s="37">
        <v>7</v>
      </c>
      <c r="F12" s="34">
        <v>7</v>
      </c>
      <c r="G12" s="34">
        <v>2</v>
      </c>
      <c r="H12" s="34">
        <v>21</v>
      </c>
      <c r="I12" s="34">
        <v>25</v>
      </c>
      <c r="J12" s="34">
        <v>76</v>
      </c>
      <c r="K12" s="39">
        <v>87</v>
      </c>
      <c r="L12" s="39">
        <v>67</v>
      </c>
      <c r="M12" s="39">
        <v>27</v>
      </c>
      <c r="N12" s="39">
        <v>1</v>
      </c>
      <c r="O12" s="41">
        <v>182</v>
      </c>
      <c r="P12" s="42" t="s">
        <v>38</v>
      </c>
      <c r="Q12" s="43">
        <v>8</v>
      </c>
      <c r="R12" s="43">
        <v>4</v>
      </c>
      <c r="S12" s="43">
        <v>0</v>
      </c>
      <c r="T12" s="43">
        <v>0</v>
      </c>
      <c r="U12" s="45">
        <v>12</v>
      </c>
    </row>
    <row r="13" spans="1:21" ht="16.5" thickBot="1" x14ac:dyDescent="0.3">
      <c r="A13" s="46" t="s">
        <v>39</v>
      </c>
      <c r="B13" s="35">
        <v>12</v>
      </c>
      <c r="C13" s="34">
        <v>3</v>
      </c>
      <c r="D13" s="37">
        <v>9</v>
      </c>
      <c r="E13" s="37">
        <v>3</v>
      </c>
      <c r="F13" s="34">
        <v>3</v>
      </c>
      <c r="G13" s="34">
        <v>6</v>
      </c>
      <c r="H13" s="34">
        <v>6</v>
      </c>
      <c r="I13" s="34">
        <v>11</v>
      </c>
      <c r="J13" s="34">
        <v>33</v>
      </c>
      <c r="K13" s="39">
        <v>32</v>
      </c>
      <c r="L13" s="39">
        <v>46</v>
      </c>
      <c r="M13" s="39">
        <v>15</v>
      </c>
      <c r="N13" s="39">
        <v>0</v>
      </c>
      <c r="O13" s="41">
        <v>93</v>
      </c>
      <c r="P13" s="42" t="s">
        <v>34</v>
      </c>
      <c r="Q13" s="43">
        <v>11</v>
      </c>
      <c r="R13" s="43">
        <v>11</v>
      </c>
      <c r="S13" s="43">
        <v>6</v>
      </c>
      <c r="T13" s="43">
        <v>0</v>
      </c>
      <c r="U13" s="45">
        <v>28</v>
      </c>
    </row>
    <row r="14" spans="1:21" ht="16.5" thickBot="1" x14ac:dyDescent="0.3">
      <c r="A14" s="46" t="s">
        <v>40</v>
      </c>
      <c r="B14" s="35">
        <v>12</v>
      </c>
      <c r="C14" s="34">
        <v>1</v>
      </c>
      <c r="D14" s="37">
        <v>11</v>
      </c>
      <c r="E14" s="37">
        <v>7</v>
      </c>
      <c r="F14" s="34">
        <v>8</v>
      </c>
      <c r="G14" s="34">
        <v>3</v>
      </c>
      <c r="H14" s="34">
        <v>23</v>
      </c>
      <c r="I14" s="34">
        <v>30</v>
      </c>
      <c r="J14" s="34">
        <v>97</v>
      </c>
      <c r="K14" s="39">
        <v>205</v>
      </c>
      <c r="L14" s="39">
        <v>191</v>
      </c>
      <c r="M14" s="39">
        <v>92</v>
      </c>
      <c r="N14" s="39">
        <v>5</v>
      </c>
      <c r="O14" s="41">
        <v>493</v>
      </c>
      <c r="P14" s="42" t="s">
        <v>30</v>
      </c>
      <c r="Q14" s="43">
        <v>22</v>
      </c>
      <c r="R14" s="43">
        <v>9</v>
      </c>
      <c r="S14" s="43">
        <v>6</v>
      </c>
      <c r="T14" s="43">
        <v>0</v>
      </c>
      <c r="U14" s="45">
        <v>37</v>
      </c>
    </row>
    <row r="15" spans="1:21" ht="16.5" thickBot="1" x14ac:dyDescent="0.3">
      <c r="A15" s="46" t="s">
        <v>41</v>
      </c>
      <c r="B15" s="35">
        <v>12</v>
      </c>
      <c r="C15" s="34">
        <v>3</v>
      </c>
      <c r="D15" s="37">
        <v>9</v>
      </c>
      <c r="E15" s="37">
        <v>4</v>
      </c>
      <c r="F15" s="34">
        <v>4</v>
      </c>
      <c r="G15" s="34">
        <v>5</v>
      </c>
      <c r="H15" s="34">
        <v>12</v>
      </c>
      <c r="I15" s="34">
        <v>23</v>
      </c>
      <c r="J15" s="34">
        <v>68</v>
      </c>
      <c r="K15" s="39">
        <v>63</v>
      </c>
      <c r="L15" s="39">
        <v>100</v>
      </c>
      <c r="M15" s="39">
        <v>35</v>
      </c>
      <c r="N15" s="39">
        <v>1</v>
      </c>
      <c r="O15" s="41">
        <v>199</v>
      </c>
      <c r="P15" s="42" t="s">
        <v>38</v>
      </c>
      <c r="Q15" s="43">
        <v>7</v>
      </c>
      <c r="R15" s="43">
        <v>2</v>
      </c>
      <c r="S15" s="43">
        <v>0</v>
      </c>
      <c r="T15" s="43">
        <v>0</v>
      </c>
      <c r="U15" s="45">
        <v>9</v>
      </c>
    </row>
    <row r="16" spans="1:21" ht="16.5" thickBot="1" x14ac:dyDescent="0.3">
      <c r="A16" s="46" t="s">
        <v>42</v>
      </c>
      <c r="B16" s="35">
        <v>11</v>
      </c>
      <c r="C16" s="34">
        <v>2</v>
      </c>
      <c r="D16" s="37">
        <v>9</v>
      </c>
      <c r="E16" s="37">
        <v>6</v>
      </c>
      <c r="F16" s="34">
        <v>6</v>
      </c>
      <c r="G16" s="34">
        <v>3</v>
      </c>
      <c r="H16" s="34">
        <v>14</v>
      </c>
      <c r="I16" s="34">
        <v>28</v>
      </c>
      <c r="J16" s="34">
        <v>66</v>
      </c>
      <c r="K16" s="39">
        <v>75</v>
      </c>
      <c r="L16" s="39">
        <v>117</v>
      </c>
      <c r="M16" s="39">
        <v>21</v>
      </c>
      <c r="N16" s="39">
        <v>2</v>
      </c>
      <c r="O16" s="41">
        <v>215</v>
      </c>
      <c r="P16" s="42" t="s">
        <v>43</v>
      </c>
      <c r="Q16" s="43">
        <v>12</v>
      </c>
      <c r="R16" s="43">
        <v>15</v>
      </c>
      <c r="S16" s="43">
        <v>2</v>
      </c>
      <c r="T16" s="43">
        <v>0</v>
      </c>
      <c r="U16" s="45">
        <v>29</v>
      </c>
    </row>
    <row r="17" spans="1:21" ht="16.5" thickBot="1" x14ac:dyDescent="0.3">
      <c r="A17" s="46" t="s">
        <v>44</v>
      </c>
      <c r="B17" s="35">
        <v>12</v>
      </c>
      <c r="C17" s="34">
        <v>1</v>
      </c>
      <c r="D17" s="37">
        <v>11</v>
      </c>
      <c r="E17" s="37">
        <v>3</v>
      </c>
      <c r="F17" s="34">
        <v>5</v>
      </c>
      <c r="G17" s="34">
        <v>6</v>
      </c>
      <c r="H17" s="34">
        <v>12</v>
      </c>
      <c r="I17" s="34">
        <v>14</v>
      </c>
      <c r="J17" s="34">
        <v>57</v>
      </c>
      <c r="K17" s="39">
        <v>45</v>
      </c>
      <c r="L17" s="39">
        <v>55</v>
      </c>
      <c r="M17" s="39">
        <v>8</v>
      </c>
      <c r="N17" s="39">
        <v>0</v>
      </c>
      <c r="O17" s="41">
        <v>108</v>
      </c>
      <c r="P17" s="42" t="s">
        <v>45</v>
      </c>
      <c r="Q17" s="43">
        <v>15</v>
      </c>
      <c r="R17" s="43">
        <v>2</v>
      </c>
      <c r="S17" s="43">
        <v>0</v>
      </c>
      <c r="T17" s="43">
        <v>0</v>
      </c>
      <c r="U17" s="45">
        <v>17</v>
      </c>
    </row>
    <row r="18" spans="1:21" ht="16.5" thickBot="1" x14ac:dyDescent="0.3">
      <c r="A18" s="46" t="s">
        <v>46</v>
      </c>
      <c r="B18" s="35">
        <v>12</v>
      </c>
      <c r="C18" s="48">
        <v>0</v>
      </c>
      <c r="D18" s="37">
        <v>12</v>
      </c>
      <c r="E18" s="37">
        <v>5</v>
      </c>
      <c r="F18" s="49">
        <v>5</v>
      </c>
      <c r="G18" s="49">
        <v>7</v>
      </c>
      <c r="H18" s="49">
        <v>15</v>
      </c>
      <c r="I18" s="49">
        <v>24</v>
      </c>
      <c r="J18" s="49">
        <v>76</v>
      </c>
      <c r="K18" s="39">
        <v>76</v>
      </c>
      <c r="L18" s="39">
        <v>115</v>
      </c>
      <c r="M18" s="39">
        <v>21</v>
      </c>
      <c r="N18" s="39">
        <v>9</v>
      </c>
      <c r="O18" s="41">
        <v>221</v>
      </c>
      <c r="P18" s="42" t="s">
        <v>47</v>
      </c>
      <c r="Q18" s="43">
        <v>8</v>
      </c>
      <c r="R18" s="43">
        <v>7</v>
      </c>
      <c r="S18" s="43">
        <v>4</v>
      </c>
      <c r="T18" s="43">
        <v>0</v>
      </c>
      <c r="U18" s="45">
        <v>19</v>
      </c>
    </row>
    <row r="19" spans="1:21" ht="16.5" thickBot="1" x14ac:dyDescent="0.3">
      <c r="A19" s="50" t="s">
        <v>48</v>
      </c>
      <c r="B19" s="51">
        <f>SUM(B6:B18)</f>
        <v>151</v>
      </c>
      <c r="C19" s="52">
        <f>SUM(C6:C18)</f>
        <v>18</v>
      </c>
      <c r="D19" s="53">
        <f>SUM(D6:D18)</f>
        <v>133</v>
      </c>
      <c r="E19" s="53">
        <f t="shared" ref="E19:N19" si="0">SUM(E6:E18)</f>
        <v>77</v>
      </c>
      <c r="F19" s="52">
        <f>SUM(F6:F18)</f>
        <v>81</v>
      </c>
      <c r="G19" s="52">
        <f>SUM(G6:G18)</f>
        <v>52</v>
      </c>
      <c r="H19" s="52">
        <f t="shared" si="0"/>
        <v>226</v>
      </c>
      <c r="I19" s="52">
        <f t="shared" si="0"/>
        <v>336</v>
      </c>
      <c r="J19" s="52">
        <f>SUM(J6:J18)</f>
        <v>1035</v>
      </c>
      <c r="K19" s="52">
        <f t="shared" si="0"/>
        <v>1364</v>
      </c>
      <c r="L19" s="52">
        <f t="shared" si="0"/>
        <v>1554</v>
      </c>
      <c r="M19" s="52">
        <f t="shared" si="0"/>
        <v>428</v>
      </c>
      <c r="N19" s="52">
        <f t="shared" si="0"/>
        <v>63</v>
      </c>
      <c r="O19" s="52">
        <f>SUM(O6:O18)</f>
        <v>3409</v>
      </c>
      <c r="P19" s="54"/>
      <c r="Q19" s="52">
        <f t="shared" ref="Q19:S19" si="1">SUM(Q6:Q18)</f>
        <v>190</v>
      </c>
      <c r="R19" s="52">
        <f t="shared" si="1"/>
        <v>138</v>
      </c>
      <c r="S19" s="52">
        <f t="shared" si="1"/>
        <v>30</v>
      </c>
      <c r="T19" s="52">
        <v>0</v>
      </c>
      <c r="U19" s="55">
        <f>SUM(U6:U18)</f>
        <v>358</v>
      </c>
    </row>
    <row r="21" spans="1:21" ht="24" x14ac:dyDescent="0.4">
      <c r="A21" s="56" t="s">
        <v>49</v>
      </c>
      <c r="B21" s="57"/>
      <c r="C21" s="57"/>
      <c r="D21" s="57"/>
      <c r="E21" s="57"/>
      <c r="F21" s="57"/>
      <c r="G21" s="57"/>
    </row>
    <row r="22" spans="1:21" ht="24" x14ac:dyDescent="0.4">
      <c r="A22" s="58" t="s">
        <v>50</v>
      </c>
      <c r="B22" s="57"/>
      <c r="C22" s="57"/>
      <c r="D22" s="57"/>
      <c r="E22" s="57"/>
      <c r="F22" s="57"/>
      <c r="G22" s="57"/>
      <c r="Q22" s="59"/>
    </row>
    <row r="23" spans="1:21" ht="24" x14ac:dyDescent="0.4">
      <c r="A23" s="58" t="s">
        <v>51</v>
      </c>
      <c r="B23" s="57"/>
      <c r="C23" s="57"/>
      <c r="D23" s="57"/>
      <c r="E23" s="57"/>
      <c r="F23" s="57"/>
      <c r="G23" s="57"/>
      <c r="Q23" s="59"/>
    </row>
    <row r="24" spans="1:21" ht="24" x14ac:dyDescent="0.4">
      <c r="A24" s="58" t="s">
        <v>52</v>
      </c>
      <c r="B24" s="57"/>
      <c r="C24" s="57"/>
      <c r="D24" s="57"/>
      <c r="E24" s="57"/>
      <c r="F24" s="57"/>
      <c r="G24" s="57"/>
      <c r="Q24" s="59"/>
    </row>
    <row r="25" spans="1:21" ht="21" x14ac:dyDescent="0.25">
      <c r="A25" s="60"/>
      <c r="Q25" s="59"/>
    </row>
    <row r="26" spans="1:21" ht="21" x14ac:dyDescent="0.25">
      <c r="A26" s="60"/>
      <c r="B26" t="s">
        <v>53</v>
      </c>
      <c r="C26">
        <v>81</v>
      </c>
      <c r="H26" t="s">
        <v>54</v>
      </c>
      <c r="I26">
        <v>156</v>
      </c>
      <c r="N26" t="s">
        <v>55</v>
      </c>
      <c r="O26">
        <v>81</v>
      </c>
      <c r="Q26" s="59"/>
    </row>
    <row r="27" spans="1:21" ht="21" x14ac:dyDescent="0.25">
      <c r="A27" s="60"/>
      <c r="B27" t="s">
        <v>56</v>
      </c>
      <c r="C27">
        <v>52</v>
      </c>
      <c r="H27" t="s">
        <v>55</v>
      </c>
      <c r="I27">
        <v>81</v>
      </c>
      <c r="N27" t="s">
        <v>57</v>
      </c>
      <c r="O27">
        <v>77</v>
      </c>
      <c r="Q27" s="59"/>
    </row>
    <row r="28" spans="1:21" ht="21" x14ac:dyDescent="0.25">
      <c r="A28" s="60"/>
      <c r="Q28" s="59"/>
    </row>
    <row r="29" spans="1:21" ht="21" x14ac:dyDescent="0.25">
      <c r="A29" s="60"/>
      <c r="Q29" s="59"/>
    </row>
    <row r="30" spans="1:21" ht="21" x14ac:dyDescent="0.25">
      <c r="A30" s="60"/>
      <c r="Q30" s="59"/>
    </row>
    <row r="31" spans="1:21" ht="21" x14ac:dyDescent="0.25">
      <c r="A31" s="60"/>
      <c r="Q31" s="59"/>
    </row>
    <row r="32" spans="1:21" ht="21" x14ac:dyDescent="0.25">
      <c r="A32" s="61"/>
      <c r="Q32" s="59"/>
    </row>
    <row r="33" spans="1:17" ht="21" x14ac:dyDescent="0.25">
      <c r="A33" s="60"/>
      <c r="Q33" s="59"/>
    </row>
    <row r="34" spans="1:17" ht="21" x14ac:dyDescent="0.25">
      <c r="A34" s="60"/>
      <c r="Q34" s="62"/>
    </row>
    <row r="35" spans="1:17" ht="21" x14ac:dyDescent="0.25">
      <c r="Q35" s="62"/>
    </row>
    <row r="36" spans="1:17" ht="21" x14ac:dyDescent="0.25">
      <c r="A36" s="60"/>
      <c r="Q36" s="62"/>
    </row>
    <row r="37" spans="1:17" x14ac:dyDescent="0.25">
      <c r="A37" s="60"/>
    </row>
    <row r="38" spans="1:17" x14ac:dyDescent="0.25">
      <c r="A38" s="60"/>
      <c r="B38" t="s">
        <v>58</v>
      </c>
      <c r="C38">
        <v>190</v>
      </c>
    </row>
    <row r="39" spans="1:17" x14ac:dyDescent="0.25">
      <c r="A39" s="60"/>
      <c r="B39" t="s">
        <v>59</v>
      </c>
      <c r="C39">
        <v>138</v>
      </c>
      <c r="H39">
        <v>2022</v>
      </c>
      <c r="I39">
        <v>416</v>
      </c>
    </row>
    <row r="40" spans="1:17" x14ac:dyDescent="0.25">
      <c r="A40" s="60"/>
      <c r="B40" t="s">
        <v>60</v>
      </c>
      <c r="C40">
        <v>30</v>
      </c>
      <c r="H40">
        <v>2023</v>
      </c>
      <c r="I40">
        <v>358</v>
      </c>
    </row>
    <row r="41" spans="1:17" x14ac:dyDescent="0.25">
      <c r="A41" s="60"/>
    </row>
    <row r="42" spans="1:17" x14ac:dyDescent="0.25">
      <c r="A42" s="60"/>
    </row>
    <row r="43" spans="1:17" x14ac:dyDescent="0.25">
      <c r="A43" s="60"/>
    </row>
  </sheetData>
  <mergeCells count="3">
    <mergeCell ref="A3:A5"/>
    <mergeCell ref="Q3:U3"/>
    <mergeCell ref="Q4:U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Horrax</dc:creator>
  <cp:lastModifiedBy>John Horrax</cp:lastModifiedBy>
  <dcterms:created xsi:type="dcterms:W3CDTF">2025-07-21T22:42:25Z</dcterms:created>
  <dcterms:modified xsi:type="dcterms:W3CDTF">2025-07-21T22:45:35Z</dcterms:modified>
</cp:coreProperties>
</file>